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895" tabRatio="301"/>
  </bookViews>
  <sheets>
    <sheet name="C1-2017" sheetId="19" r:id="rId1"/>
  </sheets>
  <definedNames>
    <definedName name="_xlnm._FilterDatabase" localSheetId="0" hidden="1">'C1-2017'!$A$1:$L$469</definedName>
    <definedName name="_xlnm.Print_Area" localSheetId="0">'C1-2017'!$A$1:$L$475</definedName>
  </definedNames>
  <calcPr calcId="145621"/>
</workbook>
</file>

<file path=xl/calcChain.xml><?xml version="1.0" encoding="utf-8"?>
<calcChain xmlns="http://schemas.openxmlformats.org/spreadsheetml/2006/main">
  <c r="K473" i="19" l="1"/>
  <c r="K3" i="19"/>
  <c r="K4" i="19"/>
  <c r="K172" i="19"/>
  <c r="K173" i="19"/>
  <c r="K174" i="19"/>
  <c r="K5" i="19"/>
  <c r="K6" i="19"/>
  <c r="K7" i="19"/>
  <c r="K8" i="19"/>
  <c r="K426" i="19"/>
  <c r="K427" i="19"/>
  <c r="K428" i="19"/>
  <c r="K429" i="19"/>
  <c r="K430" i="19"/>
  <c r="K431" i="19"/>
  <c r="K432" i="19"/>
  <c r="K433" i="19"/>
  <c r="K434" i="19"/>
  <c r="K435" i="19"/>
  <c r="K9" i="19"/>
  <c r="K10" i="19"/>
  <c r="K11" i="19"/>
  <c r="K122" i="19"/>
  <c r="K123" i="19"/>
  <c r="K360" i="19"/>
  <c r="K124" i="19"/>
  <c r="K361" i="19"/>
  <c r="K362" i="19"/>
  <c r="K363" i="19"/>
  <c r="K364" i="19"/>
  <c r="K365" i="19"/>
  <c r="K366" i="19"/>
  <c r="K367" i="19"/>
  <c r="K436" i="19"/>
  <c r="K437" i="19"/>
  <c r="K438" i="19"/>
  <c r="K439" i="19"/>
  <c r="K440" i="19"/>
  <c r="K441" i="19"/>
  <c r="K442" i="19"/>
  <c r="K443" i="19"/>
  <c r="K444" i="19"/>
  <c r="K445" i="19"/>
  <c r="K446" i="19"/>
  <c r="K447" i="19"/>
  <c r="K448" i="19"/>
  <c r="K449" i="19"/>
  <c r="K450" i="19"/>
  <c r="K451" i="19"/>
  <c r="K452" i="19"/>
  <c r="K291" i="19"/>
  <c r="K292" i="19"/>
  <c r="K293" i="19"/>
  <c r="K294" i="19"/>
  <c r="K295" i="19"/>
  <c r="K12" i="19"/>
  <c r="K13" i="19"/>
  <c r="K316" i="19"/>
  <c r="K317" i="19"/>
  <c r="K318" i="19"/>
  <c r="K319" i="19"/>
  <c r="K320" i="19"/>
  <c r="K321" i="19"/>
  <c r="K322" i="19"/>
  <c r="K323" i="19"/>
  <c r="K99" i="19"/>
  <c r="K100" i="19"/>
  <c r="K101" i="19"/>
  <c r="K324" i="19"/>
  <c r="K50" i="19"/>
  <c r="K51" i="19"/>
  <c r="K52" i="19"/>
  <c r="K53" i="19"/>
  <c r="K54" i="19"/>
  <c r="K55" i="19"/>
  <c r="K56" i="19"/>
  <c r="K74" i="19"/>
  <c r="K75" i="19"/>
  <c r="K76" i="19"/>
  <c r="K325" i="19"/>
  <c r="K326" i="19"/>
  <c r="K327" i="19"/>
  <c r="K328" i="19"/>
  <c r="K57" i="19"/>
  <c r="K58" i="19"/>
  <c r="K59" i="19"/>
  <c r="K14" i="19"/>
  <c r="K15" i="19"/>
  <c r="K296" i="19"/>
  <c r="K297" i="19"/>
  <c r="K102" i="19"/>
  <c r="K103" i="19"/>
  <c r="K104" i="19"/>
  <c r="K77" i="19"/>
  <c r="K78" i="19"/>
  <c r="K79" i="19"/>
  <c r="K80" i="19"/>
  <c r="K81" i="19"/>
  <c r="K82" i="19"/>
  <c r="K83" i="19"/>
  <c r="K84" i="19"/>
  <c r="K368" i="19"/>
  <c r="K369" i="19"/>
  <c r="K370" i="19"/>
  <c r="K371" i="19"/>
  <c r="K372" i="19"/>
  <c r="K373" i="19"/>
  <c r="K374" i="19"/>
  <c r="K375" i="19"/>
  <c r="K376" i="19"/>
  <c r="K377" i="19"/>
  <c r="K378" i="19"/>
  <c r="K379" i="19"/>
  <c r="K380" i="19"/>
  <c r="K329" i="19"/>
  <c r="K330" i="19"/>
  <c r="K331" i="19"/>
  <c r="K332" i="19"/>
  <c r="K333" i="19"/>
  <c r="K334" i="19"/>
  <c r="K335" i="19"/>
  <c r="K336" i="19"/>
  <c r="K337" i="19"/>
  <c r="K338" i="19"/>
  <c r="K339" i="19"/>
  <c r="K381" i="19"/>
  <c r="K382" i="19"/>
  <c r="K383" i="19"/>
  <c r="K384" i="19"/>
  <c r="K385" i="19"/>
  <c r="K386" i="19"/>
  <c r="K387" i="19"/>
  <c r="K388" i="19"/>
  <c r="K389" i="19"/>
  <c r="K390" i="19"/>
  <c r="K85" i="19"/>
  <c r="K86" i="19"/>
  <c r="K87" i="19"/>
  <c r="K88" i="19"/>
  <c r="K89" i="19"/>
  <c r="K90" i="19"/>
  <c r="K91" i="19"/>
  <c r="K92" i="19"/>
  <c r="K93" i="19"/>
  <c r="K105" i="19"/>
  <c r="K106" i="19"/>
  <c r="K107" i="19"/>
  <c r="K108" i="19"/>
  <c r="K109" i="19"/>
  <c r="K110" i="19"/>
  <c r="K16" i="19"/>
  <c r="K17" i="19"/>
  <c r="K18" i="19"/>
  <c r="K19" i="19"/>
  <c r="K20" i="19"/>
  <c r="K60" i="19"/>
  <c r="K61" i="19"/>
  <c r="K340" i="19"/>
  <c r="K341" i="19"/>
  <c r="K111" i="19"/>
  <c r="K112" i="19"/>
  <c r="K113" i="19"/>
  <c r="K114" i="19"/>
  <c r="K21" i="19"/>
  <c r="K22" i="19"/>
  <c r="K23" i="19"/>
  <c r="K24" i="19"/>
  <c r="K25" i="19"/>
  <c r="K26" i="19"/>
  <c r="K403" i="19"/>
  <c r="K404" i="19"/>
  <c r="K405" i="19"/>
  <c r="K406" i="19"/>
  <c r="K407" i="19"/>
  <c r="K408" i="19"/>
  <c r="K409" i="19"/>
  <c r="K410" i="19"/>
  <c r="K115" i="19"/>
  <c r="K116" i="19"/>
  <c r="K117" i="19"/>
  <c r="K118" i="19"/>
  <c r="K391" i="19"/>
  <c r="K342" i="19"/>
  <c r="K343" i="19"/>
  <c r="K344" i="19"/>
  <c r="K411" i="19"/>
  <c r="K412" i="19"/>
  <c r="K413" i="19"/>
  <c r="K414" i="19"/>
  <c r="K415" i="19"/>
  <c r="K416" i="19"/>
  <c r="K298" i="19"/>
  <c r="K299" i="19"/>
  <c r="K300" i="19"/>
  <c r="K125" i="19"/>
  <c r="K126" i="19"/>
  <c r="K127" i="19"/>
  <c r="K128" i="19"/>
  <c r="K129" i="19"/>
  <c r="K130" i="19"/>
  <c r="K131" i="19"/>
  <c r="K132" i="19"/>
  <c r="K417" i="19"/>
  <c r="K133" i="19"/>
  <c r="K134" i="19"/>
  <c r="K135" i="19"/>
  <c r="K136" i="19"/>
  <c r="K137" i="19"/>
  <c r="K138" i="19"/>
  <c r="K139" i="19"/>
  <c r="K140" i="19"/>
  <c r="K94" i="19"/>
  <c r="K95" i="19"/>
  <c r="K96" i="19"/>
  <c r="K97" i="19"/>
  <c r="K98" i="19"/>
  <c r="K141" i="19"/>
  <c r="K142" i="19"/>
  <c r="K143" i="19"/>
  <c r="K144" i="19"/>
  <c r="K145" i="19"/>
  <c r="K146" i="19"/>
  <c r="K147" i="19"/>
  <c r="K148" i="19"/>
  <c r="K149" i="19"/>
  <c r="K150" i="19"/>
  <c r="K151" i="19"/>
  <c r="K62" i="19"/>
  <c r="K63" i="19"/>
  <c r="K175" i="19"/>
  <c r="K176" i="19"/>
  <c r="K177" i="19"/>
  <c r="K178" i="19"/>
  <c r="K179" i="19"/>
  <c r="K180" i="19"/>
  <c r="K181" i="19"/>
  <c r="K182" i="19"/>
  <c r="K183" i="19"/>
  <c r="K184" i="19"/>
  <c r="K185" i="19"/>
  <c r="K186" i="19"/>
  <c r="K187" i="19"/>
  <c r="K188" i="19"/>
  <c r="K189" i="19"/>
  <c r="K190" i="19"/>
  <c r="K191" i="19"/>
  <c r="K192" i="19"/>
  <c r="K193" i="19"/>
  <c r="K194" i="19"/>
  <c r="K195" i="19"/>
  <c r="K196" i="19"/>
  <c r="K197" i="19"/>
  <c r="K198" i="19"/>
  <c r="K199" i="19"/>
  <c r="K200" i="19"/>
  <c r="K301" i="19"/>
  <c r="K302" i="19"/>
  <c r="K303" i="19"/>
  <c r="K304" i="19"/>
  <c r="K305" i="19"/>
  <c r="K306" i="19"/>
  <c r="K201" i="19"/>
  <c r="K202" i="19"/>
  <c r="K203" i="19"/>
  <c r="K204" i="19"/>
  <c r="K205" i="19"/>
  <c r="K206" i="19"/>
  <c r="K207" i="19"/>
  <c r="K208" i="19"/>
  <c r="K209" i="19"/>
  <c r="K210" i="19"/>
  <c r="K211" i="19"/>
  <c r="K212" i="19"/>
  <c r="K213" i="19"/>
  <c r="K27" i="19"/>
  <c r="K28" i="19"/>
  <c r="K29" i="19"/>
  <c r="K30" i="19"/>
  <c r="K345" i="19"/>
  <c r="K346" i="19"/>
  <c r="K347" i="19"/>
  <c r="K348" i="19"/>
  <c r="K349" i="19"/>
  <c r="K350" i="19"/>
  <c r="K392" i="19"/>
  <c r="K393" i="19"/>
  <c r="K394" i="19"/>
  <c r="K395" i="19"/>
  <c r="K396" i="19"/>
  <c r="K397" i="19"/>
  <c r="K152" i="19"/>
  <c r="K153" i="19"/>
  <c r="K154" i="19"/>
  <c r="K155" i="19"/>
  <c r="K156" i="19"/>
  <c r="K157" i="19"/>
  <c r="K158" i="19"/>
  <c r="K159" i="19"/>
  <c r="K160" i="19"/>
  <c r="K161" i="19"/>
  <c r="K162" i="19"/>
  <c r="K163" i="19"/>
  <c r="K164" i="19"/>
  <c r="K165" i="19"/>
  <c r="K166" i="19"/>
  <c r="K167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64" i="19"/>
  <c r="K65" i="19"/>
  <c r="K66" i="19"/>
  <c r="K67" i="19"/>
  <c r="K68" i="19"/>
  <c r="K69" i="19"/>
  <c r="K70" i="19"/>
  <c r="K418" i="19"/>
  <c r="K419" i="19"/>
  <c r="K420" i="19"/>
  <c r="K421" i="19"/>
  <c r="K422" i="19"/>
  <c r="K43" i="19"/>
  <c r="K44" i="19"/>
  <c r="K45" i="19"/>
  <c r="K46" i="19"/>
  <c r="K47" i="19"/>
  <c r="K48" i="19"/>
  <c r="K49" i="19"/>
  <c r="K219" i="19"/>
  <c r="K220" i="19"/>
  <c r="K221" i="19"/>
  <c r="K222" i="19"/>
  <c r="K223" i="19"/>
  <c r="K224" i="19"/>
  <c r="K225" i="19"/>
  <c r="K226" i="19"/>
  <c r="K227" i="19"/>
  <c r="K228" i="19"/>
  <c r="K229" i="19"/>
  <c r="K230" i="19"/>
  <c r="K231" i="19"/>
  <c r="K232" i="19"/>
  <c r="K233" i="19"/>
  <c r="K307" i="19"/>
  <c r="K308" i="19"/>
  <c r="K309" i="19"/>
  <c r="K310" i="19"/>
  <c r="K311" i="19"/>
  <c r="K312" i="19"/>
  <c r="K313" i="19"/>
  <c r="K314" i="19"/>
  <c r="K315" i="19"/>
  <c r="K234" i="19"/>
  <c r="K235" i="19"/>
  <c r="K236" i="19"/>
  <c r="K237" i="19"/>
  <c r="K238" i="19"/>
  <c r="K239" i="19"/>
  <c r="K240" i="19"/>
  <c r="K241" i="19"/>
  <c r="K242" i="19"/>
  <c r="K243" i="19"/>
  <c r="K244" i="19"/>
  <c r="K245" i="19"/>
  <c r="K246" i="19"/>
  <c r="K247" i="19"/>
  <c r="K248" i="19"/>
  <c r="K249" i="19"/>
  <c r="K351" i="19"/>
  <c r="K214" i="19"/>
  <c r="K215" i="19"/>
  <c r="K216" i="19"/>
  <c r="K217" i="19"/>
  <c r="K218" i="19"/>
  <c r="K398" i="19"/>
  <c r="K399" i="19"/>
  <c r="K400" i="19"/>
  <c r="K401" i="19"/>
  <c r="K402" i="19"/>
  <c r="K453" i="19"/>
  <c r="K454" i="19"/>
  <c r="K455" i="19"/>
  <c r="K456" i="19"/>
  <c r="K457" i="19"/>
  <c r="K458" i="19"/>
  <c r="K459" i="19"/>
  <c r="K460" i="19"/>
  <c r="K423" i="19"/>
  <c r="K424" i="19"/>
  <c r="K425" i="19"/>
  <c r="K352" i="19"/>
  <c r="K353" i="19"/>
  <c r="K354" i="19"/>
  <c r="K355" i="19"/>
  <c r="K356" i="19"/>
  <c r="K357" i="19"/>
  <c r="K358" i="19"/>
  <c r="K359" i="19"/>
  <c r="K168" i="19"/>
  <c r="K169" i="19"/>
  <c r="K170" i="19"/>
  <c r="K171" i="19"/>
  <c r="K71" i="19"/>
  <c r="K72" i="19"/>
  <c r="K73" i="19"/>
  <c r="K250" i="19"/>
  <c r="K251" i="19"/>
  <c r="K252" i="19"/>
  <c r="K253" i="19"/>
  <c r="K254" i="19"/>
  <c r="K255" i="19"/>
  <c r="K256" i="19"/>
  <c r="K257" i="19"/>
  <c r="K258" i="19"/>
  <c r="K259" i="19"/>
  <c r="K260" i="19"/>
  <c r="K261" i="19"/>
  <c r="K262" i="19"/>
  <c r="K263" i="19"/>
  <c r="K264" i="19"/>
  <c r="K265" i="19"/>
  <c r="K266" i="19"/>
  <c r="K267" i="19"/>
  <c r="K268" i="19"/>
  <c r="K269" i="19"/>
  <c r="K270" i="19"/>
  <c r="K271" i="19"/>
  <c r="K272" i="19"/>
  <c r="K273" i="19"/>
  <c r="K274" i="19"/>
  <c r="K275" i="19"/>
  <c r="K276" i="19"/>
  <c r="K277" i="19"/>
  <c r="K278" i="19"/>
  <c r="K279" i="19"/>
  <c r="K280" i="19"/>
  <c r="K281" i="19"/>
  <c r="K282" i="19"/>
  <c r="K283" i="19"/>
  <c r="K284" i="19"/>
  <c r="K285" i="19"/>
  <c r="K286" i="19"/>
  <c r="K287" i="19"/>
  <c r="K288" i="19"/>
  <c r="K289" i="19"/>
  <c r="K290" i="19"/>
  <c r="K461" i="19"/>
  <c r="K466" i="19"/>
  <c r="K462" i="19"/>
  <c r="K463" i="19"/>
  <c r="K464" i="19"/>
  <c r="K465" i="19"/>
  <c r="K467" i="19"/>
  <c r="K468" i="19"/>
  <c r="K469" i="19"/>
  <c r="K119" i="19"/>
  <c r="K120" i="19"/>
  <c r="K121" i="19"/>
  <c r="K2" i="19"/>
  <c r="J473" i="19"/>
  <c r="J3" i="19"/>
  <c r="J4" i="19"/>
  <c r="J172" i="19"/>
  <c r="J173" i="19"/>
  <c r="J174" i="19"/>
  <c r="J5" i="19"/>
  <c r="J6" i="19"/>
  <c r="J7" i="19"/>
  <c r="J8" i="19"/>
  <c r="J426" i="19"/>
  <c r="J427" i="19"/>
  <c r="J428" i="19"/>
  <c r="J429" i="19"/>
  <c r="J430" i="19"/>
  <c r="J431" i="19"/>
  <c r="J432" i="19"/>
  <c r="J433" i="19"/>
  <c r="J434" i="19"/>
  <c r="J435" i="19"/>
  <c r="J9" i="19"/>
  <c r="J10" i="19"/>
  <c r="J11" i="19"/>
  <c r="J122" i="19"/>
  <c r="J123" i="19"/>
  <c r="J360" i="19"/>
  <c r="J124" i="19"/>
  <c r="J361" i="19"/>
  <c r="J362" i="19"/>
  <c r="J363" i="19"/>
  <c r="J364" i="19"/>
  <c r="J365" i="19"/>
  <c r="J366" i="19"/>
  <c r="J367" i="19"/>
  <c r="J436" i="19"/>
  <c r="J437" i="19"/>
  <c r="J438" i="19"/>
  <c r="J439" i="19"/>
  <c r="J440" i="19"/>
  <c r="J441" i="19"/>
  <c r="J442" i="19"/>
  <c r="J443" i="19"/>
  <c r="J444" i="19"/>
  <c r="J445" i="19"/>
  <c r="J446" i="19"/>
  <c r="J447" i="19"/>
  <c r="J448" i="19"/>
  <c r="J449" i="19"/>
  <c r="J450" i="19"/>
  <c r="J451" i="19"/>
  <c r="J452" i="19"/>
  <c r="J291" i="19"/>
  <c r="J292" i="19"/>
  <c r="J293" i="19"/>
  <c r="J294" i="19"/>
  <c r="J295" i="19"/>
  <c r="J12" i="19"/>
  <c r="J13" i="19"/>
  <c r="J316" i="19"/>
  <c r="J317" i="19"/>
  <c r="J318" i="19"/>
  <c r="J319" i="19"/>
  <c r="J320" i="19"/>
  <c r="J321" i="19"/>
  <c r="J322" i="19"/>
  <c r="J323" i="19"/>
  <c r="J99" i="19"/>
  <c r="J100" i="19"/>
  <c r="J101" i="19"/>
  <c r="J324" i="19"/>
  <c r="J50" i="19"/>
  <c r="J51" i="19"/>
  <c r="J52" i="19"/>
  <c r="J53" i="19"/>
  <c r="J54" i="19"/>
  <c r="J55" i="19"/>
  <c r="J56" i="19"/>
  <c r="J74" i="19"/>
  <c r="J75" i="19"/>
  <c r="J76" i="19"/>
  <c r="J325" i="19"/>
  <c r="J326" i="19"/>
  <c r="J327" i="19"/>
  <c r="J328" i="19"/>
  <c r="J57" i="19"/>
  <c r="J58" i="19"/>
  <c r="J59" i="19"/>
  <c r="J14" i="19"/>
  <c r="J15" i="19"/>
  <c r="J296" i="19"/>
  <c r="J297" i="19"/>
  <c r="J102" i="19"/>
  <c r="J103" i="19"/>
  <c r="J104" i="19"/>
  <c r="J77" i="19"/>
  <c r="J78" i="19"/>
  <c r="J79" i="19"/>
  <c r="J80" i="19"/>
  <c r="J81" i="19"/>
  <c r="J82" i="19"/>
  <c r="J83" i="19"/>
  <c r="J84" i="19"/>
  <c r="J368" i="19"/>
  <c r="J369" i="19"/>
  <c r="J370" i="19"/>
  <c r="J371" i="19"/>
  <c r="J372" i="19"/>
  <c r="J373" i="19"/>
  <c r="J374" i="19"/>
  <c r="J375" i="19"/>
  <c r="J376" i="19"/>
  <c r="J377" i="19"/>
  <c r="J378" i="19"/>
  <c r="J379" i="19"/>
  <c r="J380" i="19"/>
  <c r="J329" i="19"/>
  <c r="J330" i="19"/>
  <c r="J331" i="19"/>
  <c r="J332" i="19"/>
  <c r="J333" i="19"/>
  <c r="J334" i="19"/>
  <c r="J335" i="19"/>
  <c r="J336" i="19"/>
  <c r="J337" i="19"/>
  <c r="J338" i="19"/>
  <c r="J339" i="19"/>
  <c r="J381" i="19"/>
  <c r="J382" i="19"/>
  <c r="J383" i="19"/>
  <c r="J384" i="19"/>
  <c r="J385" i="19"/>
  <c r="J386" i="19"/>
  <c r="J387" i="19"/>
  <c r="J388" i="19"/>
  <c r="J389" i="19"/>
  <c r="J390" i="19"/>
  <c r="J85" i="19"/>
  <c r="J86" i="19"/>
  <c r="J87" i="19"/>
  <c r="J88" i="19"/>
  <c r="J89" i="19"/>
  <c r="J90" i="19"/>
  <c r="J91" i="19"/>
  <c r="J92" i="19"/>
  <c r="J93" i="19"/>
  <c r="J105" i="19"/>
  <c r="J106" i="19"/>
  <c r="J107" i="19"/>
  <c r="J108" i="19"/>
  <c r="J109" i="19"/>
  <c r="J110" i="19"/>
  <c r="J16" i="19"/>
  <c r="J17" i="19"/>
  <c r="J18" i="19"/>
  <c r="J19" i="19"/>
  <c r="J20" i="19"/>
  <c r="J60" i="19"/>
  <c r="J61" i="19"/>
  <c r="J340" i="19"/>
  <c r="J341" i="19"/>
  <c r="J111" i="19"/>
  <c r="J112" i="19"/>
  <c r="J113" i="19"/>
  <c r="J114" i="19"/>
  <c r="J21" i="19"/>
  <c r="J22" i="19"/>
  <c r="J23" i="19"/>
  <c r="J24" i="19"/>
  <c r="J25" i="19"/>
  <c r="J26" i="19"/>
  <c r="J403" i="19"/>
  <c r="J404" i="19"/>
  <c r="J405" i="19"/>
  <c r="J406" i="19"/>
  <c r="J407" i="19"/>
  <c r="J408" i="19"/>
  <c r="J409" i="19"/>
  <c r="J410" i="19"/>
  <c r="J115" i="19"/>
  <c r="J116" i="19"/>
  <c r="J117" i="19"/>
  <c r="J118" i="19"/>
  <c r="J391" i="19"/>
  <c r="J342" i="19"/>
  <c r="J343" i="19"/>
  <c r="J344" i="19"/>
  <c r="J411" i="19"/>
  <c r="J412" i="19"/>
  <c r="J413" i="19"/>
  <c r="J414" i="19"/>
  <c r="J415" i="19"/>
  <c r="J416" i="19"/>
  <c r="J298" i="19"/>
  <c r="J299" i="19"/>
  <c r="J300" i="19"/>
  <c r="J125" i="19"/>
  <c r="J126" i="19"/>
  <c r="J127" i="19"/>
  <c r="J128" i="19"/>
  <c r="J129" i="19"/>
  <c r="J130" i="19"/>
  <c r="J131" i="19"/>
  <c r="J132" i="19"/>
  <c r="J417" i="19"/>
  <c r="J133" i="19"/>
  <c r="J134" i="19"/>
  <c r="J135" i="19"/>
  <c r="J136" i="19"/>
  <c r="J137" i="19"/>
  <c r="J138" i="19"/>
  <c r="J139" i="19"/>
  <c r="J140" i="19"/>
  <c r="J94" i="19"/>
  <c r="J95" i="19"/>
  <c r="J96" i="19"/>
  <c r="J97" i="19"/>
  <c r="J98" i="19"/>
  <c r="J141" i="19"/>
  <c r="J142" i="19"/>
  <c r="J143" i="19"/>
  <c r="J144" i="19"/>
  <c r="J145" i="19"/>
  <c r="J146" i="19"/>
  <c r="J147" i="19"/>
  <c r="J148" i="19"/>
  <c r="J149" i="19"/>
  <c r="J150" i="19"/>
  <c r="J151" i="19"/>
  <c r="J62" i="19"/>
  <c r="J63" i="19"/>
  <c r="J175" i="19"/>
  <c r="J176" i="19"/>
  <c r="J177" i="19"/>
  <c r="J178" i="19"/>
  <c r="J179" i="19"/>
  <c r="J180" i="19"/>
  <c r="J181" i="19"/>
  <c r="J182" i="19"/>
  <c r="J183" i="19"/>
  <c r="J184" i="19"/>
  <c r="J185" i="19"/>
  <c r="J186" i="19"/>
  <c r="J187" i="19"/>
  <c r="J188" i="19"/>
  <c r="J189" i="19"/>
  <c r="J190" i="19"/>
  <c r="J191" i="19"/>
  <c r="J192" i="19"/>
  <c r="J193" i="19"/>
  <c r="J194" i="19"/>
  <c r="J195" i="19"/>
  <c r="J196" i="19"/>
  <c r="J197" i="19"/>
  <c r="J198" i="19"/>
  <c r="J199" i="19"/>
  <c r="J200" i="19"/>
  <c r="J301" i="19"/>
  <c r="J302" i="19"/>
  <c r="J303" i="19"/>
  <c r="J304" i="19"/>
  <c r="J305" i="19"/>
  <c r="J306" i="19"/>
  <c r="J201" i="19"/>
  <c r="J202" i="19"/>
  <c r="J203" i="19"/>
  <c r="J204" i="19"/>
  <c r="J205" i="19"/>
  <c r="J206" i="19"/>
  <c r="J207" i="19"/>
  <c r="J208" i="19"/>
  <c r="J209" i="19"/>
  <c r="J210" i="19"/>
  <c r="J211" i="19"/>
  <c r="J212" i="19"/>
  <c r="J213" i="19"/>
  <c r="J27" i="19"/>
  <c r="J28" i="19"/>
  <c r="J29" i="19"/>
  <c r="J30" i="19"/>
  <c r="J345" i="19"/>
  <c r="J346" i="19"/>
  <c r="J347" i="19"/>
  <c r="J348" i="19"/>
  <c r="J349" i="19"/>
  <c r="J350" i="19"/>
  <c r="J392" i="19"/>
  <c r="J393" i="19"/>
  <c r="J394" i="19"/>
  <c r="J395" i="19"/>
  <c r="J396" i="19"/>
  <c r="J397" i="19"/>
  <c r="J152" i="19"/>
  <c r="J153" i="19"/>
  <c r="J154" i="19"/>
  <c r="J155" i="19"/>
  <c r="J156" i="19"/>
  <c r="J157" i="19"/>
  <c r="J158" i="19"/>
  <c r="J159" i="19"/>
  <c r="J160" i="19"/>
  <c r="J161" i="19"/>
  <c r="J162" i="19"/>
  <c r="J163" i="19"/>
  <c r="J164" i="19"/>
  <c r="J165" i="19"/>
  <c r="J166" i="19"/>
  <c r="J167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64" i="19"/>
  <c r="J65" i="19"/>
  <c r="J66" i="19"/>
  <c r="J67" i="19"/>
  <c r="J68" i="19"/>
  <c r="J69" i="19"/>
  <c r="J70" i="19"/>
  <c r="J418" i="19"/>
  <c r="J419" i="19"/>
  <c r="J420" i="19"/>
  <c r="J421" i="19"/>
  <c r="J422" i="19"/>
  <c r="J43" i="19"/>
  <c r="J44" i="19"/>
  <c r="J45" i="19"/>
  <c r="J46" i="19"/>
  <c r="J47" i="19"/>
  <c r="J48" i="19"/>
  <c r="J49" i="19"/>
  <c r="J219" i="19"/>
  <c r="J220" i="19"/>
  <c r="J221" i="19"/>
  <c r="J222" i="19"/>
  <c r="J223" i="19"/>
  <c r="J224" i="19"/>
  <c r="J225" i="19"/>
  <c r="J226" i="19"/>
  <c r="J227" i="19"/>
  <c r="J228" i="19"/>
  <c r="J229" i="19"/>
  <c r="J230" i="19"/>
  <c r="J231" i="19"/>
  <c r="J232" i="19"/>
  <c r="J233" i="19"/>
  <c r="J307" i="19"/>
  <c r="J308" i="19"/>
  <c r="J309" i="19"/>
  <c r="J310" i="19"/>
  <c r="J311" i="19"/>
  <c r="J312" i="19"/>
  <c r="J313" i="19"/>
  <c r="J314" i="19"/>
  <c r="J315" i="19"/>
  <c r="J234" i="19"/>
  <c r="J235" i="19"/>
  <c r="J236" i="19"/>
  <c r="J237" i="19"/>
  <c r="J238" i="19"/>
  <c r="J239" i="19"/>
  <c r="J240" i="19"/>
  <c r="J241" i="19"/>
  <c r="J242" i="19"/>
  <c r="J243" i="19"/>
  <c r="J244" i="19"/>
  <c r="J245" i="19"/>
  <c r="J246" i="19"/>
  <c r="J247" i="19"/>
  <c r="J248" i="19"/>
  <c r="J249" i="19"/>
  <c r="J351" i="19"/>
  <c r="J214" i="19"/>
  <c r="J215" i="19"/>
  <c r="J216" i="19"/>
  <c r="J217" i="19"/>
  <c r="J218" i="19"/>
  <c r="J398" i="19"/>
  <c r="J399" i="19"/>
  <c r="J400" i="19"/>
  <c r="J401" i="19"/>
  <c r="J402" i="19"/>
  <c r="J453" i="19"/>
  <c r="J454" i="19"/>
  <c r="J455" i="19"/>
  <c r="J456" i="19"/>
  <c r="J457" i="19"/>
  <c r="J458" i="19"/>
  <c r="J459" i="19"/>
  <c r="J460" i="19"/>
  <c r="J423" i="19"/>
  <c r="J424" i="19"/>
  <c r="J425" i="19"/>
  <c r="J352" i="19"/>
  <c r="J353" i="19"/>
  <c r="J354" i="19"/>
  <c r="J355" i="19"/>
  <c r="J356" i="19"/>
  <c r="J357" i="19"/>
  <c r="J358" i="19"/>
  <c r="J359" i="19"/>
  <c r="J168" i="19"/>
  <c r="J169" i="19"/>
  <c r="J170" i="19"/>
  <c r="J171" i="19"/>
  <c r="J71" i="19"/>
  <c r="J72" i="19"/>
  <c r="J73" i="19"/>
  <c r="J250" i="19"/>
  <c r="J251" i="19"/>
  <c r="J252" i="19"/>
  <c r="J253" i="19"/>
  <c r="J254" i="19"/>
  <c r="J255" i="19"/>
  <c r="J256" i="19"/>
  <c r="J257" i="19"/>
  <c r="J258" i="19"/>
  <c r="J259" i="19"/>
  <c r="J260" i="19"/>
  <c r="J261" i="19"/>
  <c r="J262" i="19"/>
  <c r="J263" i="19"/>
  <c r="J264" i="19"/>
  <c r="J265" i="19"/>
  <c r="J266" i="19"/>
  <c r="J267" i="19"/>
  <c r="J268" i="19"/>
  <c r="J269" i="19"/>
  <c r="J270" i="19"/>
  <c r="J271" i="19"/>
  <c r="J272" i="19"/>
  <c r="J273" i="19"/>
  <c r="J274" i="19"/>
  <c r="J275" i="19"/>
  <c r="J276" i="19"/>
  <c r="J277" i="19"/>
  <c r="J278" i="19"/>
  <c r="J279" i="19"/>
  <c r="J280" i="19"/>
  <c r="J281" i="19"/>
  <c r="J282" i="19"/>
  <c r="J283" i="19"/>
  <c r="J284" i="19"/>
  <c r="J285" i="19"/>
  <c r="J286" i="19"/>
  <c r="J287" i="19"/>
  <c r="J288" i="19"/>
  <c r="J289" i="19"/>
  <c r="J290" i="19"/>
  <c r="J461" i="19"/>
  <c r="J466" i="19"/>
  <c r="J462" i="19"/>
  <c r="J463" i="19"/>
  <c r="J464" i="19"/>
  <c r="J465" i="19"/>
  <c r="J467" i="19"/>
  <c r="J468" i="19"/>
  <c r="J469" i="19"/>
  <c r="J119" i="19"/>
  <c r="J120" i="19"/>
  <c r="J121" i="19"/>
  <c r="J2" i="19"/>
  <c r="I471" i="19" l="1"/>
  <c r="I475" i="19" s="1"/>
  <c r="H471" i="19"/>
  <c r="H475" i="19" s="1"/>
  <c r="E471" i="19"/>
  <c r="E475" i="19" s="1"/>
  <c r="D471" i="19"/>
  <c r="D475" i="19" s="1"/>
  <c r="F473" i="19" l="1"/>
  <c r="G473" i="19" s="1"/>
  <c r="L473" i="19" s="1"/>
  <c r="F442" i="19"/>
  <c r="G442" i="19" s="1"/>
  <c r="L442" i="19" s="1"/>
  <c r="F443" i="19"/>
  <c r="G443" i="19" s="1"/>
  <c r="L443" i="19" s="1"/>
  <c r="F449" i="19"/>
  <c r="G449" i="19" s="1"/>
  <c r="L449" i="19" s="1"/>
  <c r="F12" i="19"/>
  <c r="G12" i="19" s="1"/>
  <c r="L12" i="19" s="1"/>
  <c r="F13" i="19"/>
  <c r="G13" i="19" s="1"/>
  <c r="L13" i="19" s="1"/>
  <c r="F316" i="19"/>
  <c r="G316" i="19" s="1"/>
  <c r="L316" i="19" s="1"/>
  <c r="F319" i="19"/>
  <c r="G319" i="19" s="1"/>
  <c r="L319" i="19" s="1"/>
  <c r="F323" i="19"/>
  <c r="G323" i="19" s="1"/>
  <c r="L323" i="19" s="1"/>
  <c r="F101" i="19"/>
  <c r="G101" i="19" s="1"/>
  <c r="L101" i="19" s="1"/>
  <c r="F388" i="19"/>
  <c r="G388" i="19" s="1"/>
  <c r="L388" i="19" s="1"/>
  <c r="F389" i="19"/>
  <c r="G389" i="19" s="1"/>
  <c r="L389" i="19" s="1"/>
  <c r="F390" i="19"/>
  <c r="G390" i="19" s="1"/>
  <c r="L390" i="19" s="1"/>
  <c r="F107" i="19"/>
  <c r="G107" i="19" s="1"/>
  <c r="L107" i="19" s="1"/>
  <c r="F408" i="19"/>
  <c r="G408" i="19" s="1"/>
  <c r="L408" i="19" s="1"/>
  <c r="F117" i="19"/>
  <c r="G117" i="19" s="1"/>
  <c r="L117" i="19" s="1"/>
  <c r="F415" i="19"/>
  <c r="G415" i="19" s="1"/>
  <c r="L415" i="19" s="1"/>
  <c r="F131" i="19"/>
  <c r="G131" i="19" s="1"/>
  <c r="L131" i="19" s="1"/>
  <c r="F417" i="19"/>
  <c r="G417" i="19" s="1"/>
  <c r="L417" i="19" s="1"/>
  <c r="F149" i="19"/>
  <c r="G149" i="19" s="1"/>
  <c r="L149" i="19" s="1"/>
  <c r="F63" i="19"/>
  <c r="G63" i="19" s="1"/>
  <c r="L63" i="19" s="1"/>
  <c r="F178" i="19"/>
  <c r="G178" i="19" s="1"/>
  <c r="L178" i="19" s="1"/>
  <c r="F192" i="19"/>
  <c r="G192" i="19" s="1"/>
  <c r="L192" i="19" s="1"/>
  <c r="F193" i="19"/>
  <c r="G193" i="19" s="1"/>
  <c r="L193" i="19" s="1"/>
  <c r="F196" i="19"/>
  <c r="G196" i="19" s="1"/>
  <c r="L196" i="19" s="1"/>
  <c r="F210" i="19"/>
  <c r="G210" i="19" s="1"/>
  <c r="L210" i="19" s="1"/>
  <c r="F345" i="19"/>
  <c r="G345" i="19" s="1"/>
  <c r="L345" i="19" s="1"/>
  <c r="F348" i="19"/>
  <c r="G348" i="19" s="1"/>
  <c r="L348" i="19" s="1"/>
  <c r="F395" i="19"/>
  <c r="G395" i="19" s="1"/>
  <c r="L395" i="19" s="1"/>
  <c r="F155" i="19"/>
  <c r="G155" i="19" s="1"/>
  <c r="L155" i="19" s="1"/>
  <c r="F162" i="19"/>
  <c r="G162" i="19" s="1"/>
  <c r="L162" i="19" s="1"/>
  <c r="F34" i="19"/>
  <c r="G34" i="19" s="1"/>
  <c r="L34" i="19" s="1"/>
  <c r="F37" i="19"/>
  <c r="G37" i="19" s="1"/>
  <c r="L37" i="19" s="1"/>
  <c r="F67" i="19"/>
  <c r="G67" i="19" s="1"/>
  <c r="L67" i="19" s="1"/>
  <c r="F420" i="19"/>
  <c r="G420" i="19" s="1"/>
  <c r="L420" i="19" s="1"/>
  <c r="F421" i="19"/>
  <c r="G421" i="19" s="1"/>
  <c r="L421" i="19" s="1"/>
  <c r="F223" i="19"/>
  <c r="G223" i="19" s="1"/>
  <c r="L223" i="19" s="1"/>
  <c r="F229" i="19"/>
  <c r="G229" i="19" s="1"/>
  <c r="L229" i="19" s="1"/>
  <c r="F231" i="19"/>
  <c r="G231" i="19" s="1"/>
  <c r="L231" i="19" s="1"/>
  <c r="F232" i="19"/>
  <c r="G232" i="19" s="1"/>
  <c r="L232" i="19" s="1"/>
  <c r="F315" i="19"/>
  <c r="G315" i="19" s="1"/>
  <c r="L315" i="19" s="1"/>
  <c r="F247" i="19"/>
  <c r="G247" i="19" s="1"/>
  <c r="L247" i="19" s="1"/>
  <c r="F399" i="19"/>
  <c r="G399" i="19" s="1"/>
  <c r="L399" i="19" s="1"/>
  <c r="F453" i="19"/>
  <c r="G453" i="19" s="1"/>
  <c r="L453" i="19" s="1"/>
  <c r="F353" i="19"/>
  <c r="G353" i="19" s="1"/>
  <c r="L353" i="19" s="1"/>
  <c r="F256" i="19"/>
  <c r="G256" i="19" s="1"/>
  <c r="L256" i="19" s="1"/>
  <c r="F259" i="19"/>
  <c r="G259" i="19" s="1"/>
  <c r="L259" i="19" s="1"/>
  <c r="F264" i="19"/>
  <c r="G264" i="19" s="1"/>
  <c r="L264" i="19" s="1"/>
  <c r="F278" i="19"/>
  <c r="G278" i="19" s="1"/>
  <c r="L278" i="19" s="1"/>
  <c r="F3" i="19"/>
  <c r="G3" i="19" s="1"/>
  <c r="L3" i="19" s="1"/>
  <c r="F172" i="19"/>
  <c r="G172" i="19" s="1"/>
  <c r="L172" i="19" s="1"/>
  <c r="F174" i="19"/>
  <c r="G174" i="19" s="1"/>
  <c r="L174" i="19" s="1"/>
  <c r="F6" i="19"/>
  <c r="G6" i="19" s="1"/>
  <c r="L6" i="19" s="1"/>
  <c r="F8" i="19"/>
  <c r="G8" i="19" s="1"/>
  <c r="L8" i="19" s="1"/>
  <c r="F427" i="19"/>
  <c r="G427" i="19" s="1"/>
  <c r="L427" i="19" s="1"/>
  <c r="F429" i="19"/>
  <c r="G429" i="19" s="1"/>
  <c r="L429" i="19" s="1"/>
  <c r="F431" i="19"/>
  <c r="G431" i="19" s="1"/>
  <c r="L431" i="19" s="1"/>
  <c r="F433" i="19"/>
  <c r="G433" i="19" s="1"/>
  <c r="L433" i="19" s="1"/>
  <c r="F435" i="19"/>
  <c r="G435" i="19" s="1"/>
  <c r="L435" i="19" s="1"/>
  <c r="F10" i="19"/>
  <c r="G10" i="19" s="1"/>
  <c r="L10" i="19" s="1"/>
  <c r="F122" i="19"/>
  <c r="G122" i="19" s="1"/>
  <c r="L122" i="19" s="1"/>
  <c r="F360" i="19"/>
  <c r="G360" i="19" s="1"/>
  <c r="L360" i="19" s="1"/>
  <c r="F361" i="19"/>
  <c r="G361" i="19" s="1"/>
  <c r="L361" i="19" s="1"/>
  <c r="F363" i="19"/>
  <c r="G363" i="19" s="1"/>
  <c r="L363" i="19" s="1"/>
  <c r="F365" i="19"/>
  <c r="G365" i="19" s="1"/>
  <c r="L365" i="19" s="1"/>
  <c r="F367" i="19"/>
  <c r="G367" i="19" s="1"/>
  <c r="L367" i="19" s="1"/>
  <c r="F437" i="19"/>
  <c r="G437" i="19" s="1"/>
  <c r="L437" i="19" s="1"/>
  <c r="F439" i="19"/>
  <c r="G439" i="19" s="1"/>
  <c r="L439" i="19" s="1"/>
  <c r="F444" i="19"/>
  <c r="G444" i="19" s="1"/>
  <c r="L444" i="19" s="1"/>
  <c r="F446" i="19"/>
  <c r="G446" i="19" s="1"/>
  <c r="L446" i="19" s="1"/>
  <c r="F448" i="19"/>
  <c r="G448" i="19" s="1"/>
  <c r="L448" i="19" s="1"/>
  <c r="F451" i="19"/>
  <c r="G451" i="19" s="1"/>
  <c r="L451" i="19" s="1"/>
  <c r="F291" i="19"/>
  <c r="G291" i="19" s="1"/>
  <c r="L291" i="19" s="1"/>
  <c r="F294" i="19"/>
  <c r="G294" i="19" s="1"/>
  <c r="L294" i="19" s="1"/>
  <c r="F295" i="19"/>
  <c r="G295" i="19" s="1"/>
  <c r="L295" i="19" s="1"/>
  <c r="F318" i="19"/>
  <c r="G318" i="19" s="1"/>
  <c r="L318" i="19" s="1"/>
  <c r="F321" i="19"/>
  <c r="G321" i="19" s="1"/>
  <c r="L321" i="19" s="1"/>
  <c r="F322" i="19"/>
  <c r="G322" i="19" s="1"/>
  <c r="L322" i="19" s="1"/>
  <c r="F99" i="19"/>
  <c r="G99" i="19" s="1"/>
  <c r="L99" i="19" s="1"/>
  <c r="F324" i="19"/>
  <c r="G324" i="19" s="1"/>
  <c r="L324" i="19" s="1"/>
  <c r="F50" i="19"/>
  <c r="G50" i="19" s="1"/>
  <c r="L50" i="19" s="1"/>
  <c r="F51" i="19"/>
  <c r="G51" i="19" s="1"/>
  <c r="L51" i="19" s="1"/>
  <c r="F53" i="19"/>
  <c r="G53" i="19" s="1"/>
  <c r="L53" i="19" s="1"/>
  <c r="F54" i="19"/>
  <c r="G54" i="19" s="1"/>
  <c r="L54" i="19" s="1"/>
  <c r="F55" i="19"/>
  <c r="G55" i="19" s="1"/>
  <c r="L55" i="19" s="1"/>
  <c r="F74" i="19"/>
  <c r="G74" i="19" s="1"/>
  <c r="L74" i="19" s="1"/>
  <c r="F75" i="19"/>
  <c r="G75" i="19" s="1"/>
  <c r="L75" i="19" s="1"/>
  <c r="F76" i="19"/>
  <c r="G76" i="19" s="1"/>
  <c r="L76" i="19" s="1"/>
  <c r="F326" i="19"/>
  <c r="G326" i="19" s="1"/>
  <c r="L326" i="19" s="1"/>
  <c r="F327" i="19"/>
  <c r="G327" i="19" s="1"/>
  <c r="L327" i="19" s="1"/>
  <c r="F328" i="19"/>
  <c r="G328" i="19" s="1"/>
  <c r="L328" i="19" s="1"/>
  <c r="F58" i="19"/>
  <c r="G58" i="19" s="1"/>
  <c r="L58" i="19" s="1"/>
  <c r="F59" i="19"/>
  <c r="G59" i="19" s="1"/>
  <c r="L59" i="19" s="1"/>
  <c r="F14" i="19"/>
  <c r="G14" i="19" s="1"/>
  <c r="L14" i="19" s="1"/>
  <c r="F296" i="19"/>
  <c r="G296" i="19" s="1"/>
  <c r="L296" i="19" s="1"/>
  <c r="F297" i="19"/>
  <c r="G297" i="19" s="1"/>
  <c r="L297" i="19" s="1"/>
  <c r="F102" i="19"/>
  <c r="G102" i="19" s="1"/>
  <c r="L102" i="19" s="1"/>
  <c r="F104" i="19"/>
  <c r="G104" i="19" s="1"/>
  <c r="L104" i="19" s="1"/>
  <c r="F77" i="19"/>
  <c r="G77" i="19" s="1"/>
  <c r="L77" i="19" s="1"/>
  <c r="F78" i="19"/>
  <c r="G78" i="19" s="1"/>
  <c r="L78" i="19" s="1"/>
  <c r="F80" i="19"/>
  <c r="G80" i="19" s="1"/>
  <c r="L80" i="19" s="1"/>
  <c r="F81" i="19"/>
  <c r="G81" i="19" s="1"/>
  <c r="L81" i="19" s="1"/>
  <c r="F82" i="19"/>
  <c r="G82" i="19" s="1"/>
  <c r="L82" i="19" s="1"/>
  <c r="F84" i="19"/>
  <c r="G84" i="19" s="1"/>
  <c r="L84" i="19" s="1"/>
  <c r="F119" i="19"/>
  <c r="G119" i="19" s="1"/>
  <c r="L119" i="19" s="1"/>
  <c r="F120" i="19"/>
  <c r="G120" i="19" s="1"/>
  <c r="L120" i="19" s="1"/>
  <c r="F368" i="19"/>
  <c r="G368" i="19" s="1"/>
  <c r="L368" i="19" s="1"/>
  <c r="F369" i="19"/>
  <c r="G369" i="19" s="1"/>
  <c r="L369" i="19" s="1"/>
  <c r="F370" i="19"/>
  <c r="G370" i="19" s="1"/>
  <c r="L370" i="19" s="1"/>
  <c r="F372" i="19"/>
  <c r="G372" i="19" s="1"/>
  <c r="L372" i="19" s="1"/>
  <c r="F373" i="19"/>
  <c r="G373" i="19" s="1"/>
  <c r="L373" i="19" s="1"/>
  <c r="F374" i="19"/>
  <c r="G374" i="19" s="1"/>
  <c r="L374" i="19" s="1"/>
  <c r="F376" i="19"/>
  <c r="G376" i="19" s="1"/>
  <c r="L376" i="19" s="1"/>
  <c r="F377" i="19"/>
  <c r="G377" i="19" s="1"/>
  <c r="L377" i="19" s="1"/>
  <c r="F378" i="19"/>
  <c r="G378" i="19" s="1"/>
  <c r="L378" i="19" s="1"/>
  <c r="F380" i="19"/>
  <c r="G380" i="19" s="1"/>
  <c r="L380" i="19" s="1"/>
  <c r="F329" i="19"/>
  <c r="G329" i="19" s="1"/>
  <c r="L329" i="19" s="1"/>
  <c r="F330" i="19"/>
  <c r="G330" i="19" s="1"/>
  <c r="L330" i="19" s="1"/>
  <c r="F332" i="19"/>
  <c r="G332" i="19" s="1"/>
  <c r="L332" i="19" s="1"/>
  <c r="F333" i="19"/>
  <c r="G333" i="19" s="1"/>
  <c r="L333" i="19" s="1"/>
  <c r="F334" i="19"/>
  <c r="G334" i="19" s="1"/>
  <c r="L334" i="19" s="1"/>
  <c r="F336" i="19"/>
  <c r="G336" i="19" s="1"/>
  <c r="L336" i="19" s="1"/>
  <c r="F337" i="19"/>
  <c r="G337" i="19" s="1"/>
  <c r="L337" i="19" s="1"/>
  <c r="F338" i="19"/>
  <c r="G338" i="19" s="1"/>
  <c r="L338" i="19" s="1"/>
  <c r="F381" i="19"/>
  <c r="G381" i="19" s="1"/>
  <c r="L381" i="19" s="1"/>
  <c r="F382" i="19"/>
  <c r="G382" i="19" s="1"/>
  <c r="L382" i="19" s="1"/>
  <c r="F384" i="19"/>
  <c r="G384" i="19" s="1"/>
  <c r="L384" i="19" s="1"/>
  <c r="F386" i="19"/>
  <c r="G386" i="19" s="1"/>
  <c r="L386" i="19" s="1"/>
  <c r="F387" i="19"/>
  <c r="G387" i="19" s="1"/>
  <c r="L387" i="19" s="1"/>
  <c r="F85" i="19"/>
  <c r="G85" i="19" s="1"/>
  <c r="L85" i="19" s="1"/>
  <c r="F87" i="19"/>
  <c r="G87" i="19" s="1"/>
  <c r="L87" i="19" s="1"/>
  <c r="F89" i="19"/>
  <c r="G89" i="19" s="1"/>
  <c r="L89" i="19" s="1"/>
  <c r="F90" i="19"/>
  <c r="G90" i="19" s="1"/>
  <c r="L90" i="19" s="1"/>
  <c r="F92" i="19"/>
  <c r="G92" i="19" s="1"/>
  <c r="L92" i="19" s="1"/>
  <c r="F105" i="19"/>
  <c r="G105" i="19" s="1"/>
  <c r="L105" i="19" s="1"/>
  <c r="F106" i="19"/>
  <c r="G106" i="19" s="1"/>
  <c r="L106" i="19" s="1"/>
  <c r="F110" i="19"/>
  <c r="G110" i="19" s="1"/>
  <c r="L110" i="19" s="1"/>
  <c r="F16" i="19"/>
  <c r="G16" i="19" s="1"/>
  <c r="L16" i="19" s="1"/>
  <c r="F17" i="19"/>
  <c r="G17" i="19" s="1"/>
  <c r="L17" i="19" s="1"/>
  <c r="F19" i="19"/>
  <c r="G19" i="19" s="1"/>
  <c r="L19" i="19" s="1"/>
  <c r="F20" i="19"/>
  <c r="G20" i="19" s="1"/>
  <c r="L20" i="19" s="1"/>
  <c r="F60" i="19"/>
  <c r="G60" i="19" s="1"/>
  <c r="L60" i="19" s="1"/>
  <c r="F340" i="19"/>
  <c r="G340" i="19" s="1"/>
  <c r="L340" i="19" s="1"/>
  <c r="F341" i="19"/>
  <c r="G341" i="19" s="1"/>
  <c r="L341" i="19" s="1"/>
  <c r="F111" i="19"/>
  <c r="G111" i="19" s="1"/>
  <c r="L111" i="19" s="1"/>
  <c r="F113" i="19"/>
  <c r="G113" i="19" s="1"/>
  <c r="L113" i="19" s="1"/>
  <c r="F114" i="19"/>
  <c r="G114" i="19" s="1"/>
  <c r="L114" i="19" s="1"/>
  <c r="F21" i="19"/>
  <c r="G21" i="19" s="1"/>
  <c r="L21" i="19" s="1"/>
  <c r="F23" i="19"/>
  <c r="G23" i="19" s="1"/>
  <c r="L23" i="19" s="1"/>
  <c r="F24" i="19"/>
  <c r="G24" i="19" s="1"/>
  <c r="L24" i="19" s="1"/>
  <c r="F25" i="19"/>
  <c r="G25" i="19" s="1"/>
  <c r="L25" i="19" s="1"/>
  <c r="F403" i="19"/>
  <c r="G403" i="19" s="1"/>
  <c r="L403" i="19" s="1"/>
  <c r="F404" i="19"/>
  <c r="G404" i="19" s="1"/>
  <c r="L404" i="19" s="1"/>
  <c r="F405" i="19"/>
  <c r="G405" i="19" s="1"/>
  <c r="L405" i="19" s="1"/>
  <c r="F407" i="19"/>
  <c r="G407" i="19" s="1"/>
  <c r="L407" i="19" s="1"/>
  <c r="F409" i="19"/>
  <c r="G409" i="19" s="1"/>
  <c r="L409" i="19" s="1"/>
  <c r="F410" i="19"/>
  <c r="G410" i="19" s="1"/>
  <c r="L410" i="19" s="1"/>
  <c r="F116" i="19"/>
  <c r="G116" i="19" s="1"/>
  <c r="L116" i="19" s="1"/>
  <c r="F118" i="19"/>
  <c r="G118" i="19" s="1"/>
  <c r="L118" i="19" s="1"/>
  <c r="F391" i="19"/>
  <c r="G391" i="19" s="1"/>
  <c r="L391" i="19" s="1"/>
  <c r="F343" i="19"/>
  <c r="G343" i="19" s="1"/>
  <c r="L343" i="19" s="1"/>
  <c r="F411" i="19"/>
  <c r="G411" i="19" s="1"/>
  <c r="L411" i="19" s="1"/>
  <c r="F412" i="19"/>
  <c r="G412" i="19" s="1"/>
  <c r="L412" i="19" s="1"/>
  <c r="F414" i="19"/>
  <c r="G414" i="19" s="1"/>
  <c r="L414" i="19" s="1"/>
  <c r="F416" i="19"/>
  <c r="G416" i="19" s="1"/>
  <c r="L416" i="19" s="1"/>
  <c r="F298" i="19"/>
  <c r="G298" i="19" s="1"/>
  <c r="L298" i="19" s="1"/>
  <c r="F300" i="19"/>
  <c r="G300" i="19" s="1"/>
  <c r="L300" i="19" s="1"/>
  <c r="F125" i="19"/>
  <c r="G125" i="19" s="1"/>
  <c r="L125" i="19" s="1"/>
  <c r="F126" i="19"/>
  <c r="G126" i="19" s="1"/>
  <c r="L126" i="19" s="1"/>
  <c r="F128" i="19"/>
  <c r="G128" i="19" s="1"/>
  <c r="L128" i="19" s="1"/>
  <c r="F129" i="19"/>
  <c r="G129" i="19" s="1"/>
  <c r="L129" i="19" s="1"/>
  <c r="F130" i="19"/>
  <c r="G130" i="19" s="1"/>
  <c r="L130" i="19" s="1"/>
  <c r="F133" i="19"/>
  <c r="G133" i="19" s="1"/>
  <c r="L133" i="19" s="1"/>
  <c r="F134" i="19"/>
  <c r="G134" i="19" s="1"/>
  <c r="L134" i="19" s="1"/>
  <c r="F135" i="19"/>
  <c r="G135" i="19" s="1"/>
  <c r="L135" i="19" s="1"/>
  <c r="F137" i="19"/>
  <c r="G137" i="19" s="1"/>
  <c r="L137" i="19" s="1"/>
  <c r="F139" i="19"/>
  <c r="G139" i="19" s="1"/>
  <c r="L139" i="19" s="1"/>
  <c r="F140" i="19"/>
  <c r="G140" i="19" s="1"/>
  <c r="L140" i="19" s="1"/>
  <c r="F95" i="19"/>
  <c r="G95" i="19" s="1"/>
  <c r="L95" i="19" s="1"/>
  <c r="F96" i="19"/>
  <c r="G96" i="19" s="1"/>
  <c r="L96" i="19" s="1"/>
  <c r="F97" i="19"/>
  <c r="G97" i="19" s="1"/>
  <c r="L97" i="19" s="1"/>
  <c r="F141" i="19"/>
  <c r="G141" i="19" s="1"/>
  <c r="L141" i="19" s="1"/>
  <c r="F142" i="19"/>
  <c r="G142" i="19" s="1"/>
  <c r="L142" i="19" s="1"/>
  <c r="F143" i="19"/>
  <c r="G143" i="19" s="1"/>
  <c r="L143" i="19" s="1"/>
  <c r="F145" i="19"/>
  <c r="G145" i="19" s="1"/>
  <c r="L145" i="19" s="1"/>
  <c r="F147" i="19"/>
  <c r="G147" i="19" s="1"/>
  <c r="L147" i="19" s="1"/>
  <c r="F148" i="19"/>
  <c r="G148" i="19" s="1"/>
  <c r="L148" i="19" s="1"/>
  <c r="F151" i="19"/>
  <c r="G151" i="19" s="1"/>
  <c r="L151" i="19" s="1"/>
  <c r="F62" i="19"/>
  <c r="G62" i="19" s="1"/>
  <c r="L62" i="19" s="1"/>
  <c r="F175" i="19"/>
  <c r="G175" i="19" s="1"/>
  <c r="L175" i="19" s="1"/>
  <c r="F177" i="19"/>
  <c r="G177" i="19" s="1"/>
  <c r="L177" i="19" s="1"/>
  <c r="F179" i="19"/>
  <c r="G179" i="19" s="1"/>
  <c r="L179" i="19" s="1"/>
  <c r="F180" i="19"/>
  <c r="G180" i="19" s="1"/>
  <c r="L180" i="19" s="1"/>
  <c r="F182" i="19"/>
  <c r="G182" i="19" s="1"/>
  <c r="L182" i="19" s="1"/>
  <c r="F184" i="19"/>
  <c r="G184" i="19" s="1"/>
  <c r="L184" i="19" s="1"/>
  <c r="F185" i="19"/>
  <c r="G185" i="19" s="1"/>
  <c r="L185" i="19" s="1"/>
  <c r="F187" i="19"/>
  <c r="G187" i="19" s="1"/>
  <c r="L187" i="19" s="1"/>
  <c r="F188" i="19"/>
  <c r="G188" i="19" s="1"/>
  <c r="L188" i="19" s="1"/>
  <c r="F189" i="19"/>
  <c r="G189" i="19" s="1"/>
  <c r="L189" i="19" s="1"/>
  <c r="F191" i="19"/>
  <c r="G191" i="19" s="1"/>
  <c r="L191" i="19" s="1"/>
  <c r="F194" i="19"/>
  <c r="G194" i="19" s="1"/>
  <c r="L194" i="19" s="1"/>
  <c r="F195" i="19"/>
  <c r="G195" i="19" s="1"/>
  <c r="L195" i="19" s="1"/>
  <c r="F198" i="19"/>
  <c r="G198" i="19" s="1"/>
  <c r="L198" i="19" s="1"/>
  <c r="F199" i="19"/>
  <c r="G199" i="19" s="1"/>
  <c r="L199" i="19" s="1"/>
  <c r="F200" i="19"/>
  <c r="G200" i="19" s="1"/>
  <c r="L200" i="19" s="1"/>
  <c r="F302" i="19"/>
  <c r="G302" i="19" s="1"/>
  <c r="L302" i="19" s="1"/>
  <c r="F303" i="19"/>
  <c r="G303" i="19" s="1"/>
  <c r="L303" i="19" s="1"/>
  <c r="F304" i="19"/>
  <c r="G304" i="19" s="1"/>
  <c r="L304" i="19" s="1"/>
  <c r="F306" i="19"/>
  <c r="G306" i="19" s="1"/>
  <c r="L306" i="19" s="1"/>
  <c r="F201" i="19"/>
  <c r="G201" i="19" s="1"/>
  <c r="L201" i="19" s="1"/>
  <c r="F202" i="19"/>
  <c r="G202" i="19" s="1"/>
  <c r="L202" i="19" s="1"/>
  <c r="F204" i="19"/>
  <c r="G204" i="19" s="1"/>
  <c r="L204" i="19" s="1"/>
  <c r="F205" i="19"/>
  <c r="G205" i="19" s="1"/>
  <c r="L205" i="19" s="1"/>
  <c r="F206" i="19"/>
  <c r="G206" i="19" s="1"/>
  <c r="L206" i="19" s="1"/>
  <c r="F209" i="19"/>
  <c r="G209" i="19" s="1"/>
  <c r="L209" i="19" s="1"/>
  <c r="F211" i="19"/>
  <c r="G211" i="19" s="1"/>
  <c r="L211" i="19" s="1"/>
  <c r="F212" i="19"/>
  <c r="G212" i="19" s="1"/>
  <c r="L212" i="19" s="1"/>
  <c r="F27" i="19"/>
  <c r="G27" i="19" s="1"/>
  <c r="L27" i="19" s="1"/>
  <c r="F28" i="19"/>
  <c r="G28" i="19" s="1"/>
  <c r="L28" i="19" s="1"/>
  <c r="F29" i="19"/>
  <c r="G29" i="19" s="1"/>
  <c r="L29" i="19" s="1"/>
  <c r="F346" i="19"/>
  <c r="G346" i="19" s="1"/>
  <c r="L346" i="19" s="1"/>
  <c r="F347" i="19"/>
  <c r="G347" i="19" s="1"/>
  <c r="L347" i="19" s="1"/>
  <c r="F350" i="19"/>
  <c r="G350" i="19" s="1"/>
  <c r="L350" i="19" s="1"/>
  <c r="F393" i="19"/>
  <c r="G393" i="19" s="1"/>
  <c r="L393" i="19" s="1"/>
  <c r="F394" i="19"/>
  <c r="G394" i="19" s="1"/>
  <c r="L394" i="19" s="1"/>
  <c r="F396" i="19"/>
  <c r="G396" i="19" s="1"/>
  <c r="L396" i="19" s="1"/>
  <c r="F152" i="19"/>
  <c r="G152" i="19" s="1"/>
  <c r="L152" i="19" s="1"/>
  <c r="F153" i="19"/>
  <c r="G153" i="19" s="1"/>
  <c r="L153" i="19" s="1"/>
  <c r="F154" i="19"/>
  <c r="G154" i="19" s="1"/>
  <c r="L154" i="19" s="1"/>
  <c r="F157" i="19"/>
  <c r="G157" i="19" s="1"/>
  <c r="L157" i="19" s="1"/>
  <c r="F158" i="19"/>
  <c r="G158" i="19" s="1"/>
  <c r="L158" i="19" s="1"/>
  <c r="F159" i="19"/>
  <c r="G159" i="19" s="1"/>
  <c r="L159" i="19" s="1"/>
  <c r="F161" i="19"/>
  <c r="G161" i="19" s="1"/>
  <c r="L161" i="19" s="1"/>
  <c r="F163" i="19"/>
  <c r="G163" i="19" s="1"/>
  <c r="L163" i="19" s="1"/>
  <c r="F164" i="19"/>
  <c r="G164" i="19" s="1"/>
  <c r="L164" i="19" s="1"/>
  <c r="F167" i="19"/>
  <c r="G167" i="19" s="1"/>
  <c r="L167" i="19" s="1"/>
  <c r="F31" i="19"/>
  <c r="G31" i="19" s="1"/>
  <c r="L31" i="19" s="1"/>
  <c r="F32" i="19"/>
  <c r="G32" i="19" s="1"/>
  <c r="L32" i="19" s="1"/>
  <c r="F35" i="19"/>
  <c r="G35" i="19" s="1"/>
  <c r="L35" i="19" s="1"/>
  <c r="F36" i="19"/>
  <c r="G36" i="19" s="1"/>
  <c r="L36" i="19" s="1"/>
  <c r="F38" i="19"/>
  <c r="G38" i="19" s="1"/>
  <c r="L38" i="19" s="1"/>
  <c r="F40" i="19"/>
  <c r="G40" i="19" s="1"/>
  <c r="L40" i="19" s="1"/>
  <c r="F41" i="19"/>
  <c r="G41" i="19" s="1"/>
  <c r="L41" i="19" s="1"/>
  <c r="F42" i="19"/>
  <c r="G42" i="19" s="1"/>
  <c r="L42" i="19" s="1"/>
  <c r="F65" i="19"/>
  <c r="G65" i="19" s="1"/>
  <c r="L65" i="19" s="1"/>
  <c r="F66" i="19"/>
  <c r="G66" i="19" s="1"/>
  <c r="L66" i="19" s="1"/>
  <c r="F68" i="19"/>
  <c r="G68" i="19" s="1"/>
  <c r="L68" i="19" s="1"/>
  <c r="F418" i="19"/>
  <c r="G418" i="19" s="1"/>
  <c r="L418" i="19" s="1"/>
  <c r="F419" i="19"/>
  <c r="G419" i="19" s="1"/>
  <c r="L419" i="19" s="1"/>
  <c r="F422" i="19"/>
  <c r="G422" i="19" s="1"/>
  <c r="L422" i="19" s="1"/>
  <c r="F43" i="19"/>
  <c r="G43" i="19" s="1"/>
  <c r="L43" i="19" s="1"/>
  <c r="F44" i="19"/>
  <c r="G44" i="19" s="1"/>
  <c r="L44" i="19" s="1"/>
  <c r="F46" i="19"/>
  <c r="G46" i="19" s="1"/>
  <c r="L46" i="19" s="1"/>
  <c r="F47" i="19"/>
  <c r="G47" i="19" s="1"/>
  <c r="L47" i="19" s="1"/>
  <c r="F48" i="19"/>
  <c r="G48" i="19" s="1"/>
  <c r="L48" i="19" s="1"/>
  <c r="F219" i="19"/>
  <c r="G219" i="19" s="1"/>
  <c r="L219" i="19" s="1"/>
  <c r="F220" i="19"/>
  <c r="G220" i="19" s="1"/>
  <c r="L220" i="19" s="1"/>
  <c r="F221" i="19"/>
  <c r="G221" i="19" s="1"/>
  <c r="L221" i="19" s="1"/>
  <c r="F222" i="19"/>
  <c r="G222" i="19" s="1"/>
  <c r="L222" i="19" s="1"/>
  <c r="F225" i="19"/>
  <c r="G225" i="19" s="1"/>
  <c r="L225" i="19" s="1"/>
  <c r="F227" i="19"/>
  <c r="G227" i="19" s="1"/>
  <c r="L227" i="19" s="1"/>
  <c r="F228" i="19"/>
  <c r="G228" i="19" s="1"/>
  <c r="L228" i="19" s="1"/>
  <c r="F230" i="19"/>
  <c r="G230" i="19" s="1"/>
  <c r="L230" i="19" s="1"/>
  <c r="F307" i="19"/>
  <c r="G307" i="19" s="1"/>
  <c r="L307" i="19" s="1"/>
  <c r="F308" i="19"/>
  <c r="G308" i="19" s="1"/>
  <c r="L308" i="19" s="1"/>
  <c r="F309" i="19"/>
  <c r="G309" i="19" s="1"/>
  <c r="L309" i="19" s="1"/>
  <c r="F310" i="19"/>
  <c r="G310" i="19" s="1"/>
  <c r="L310" i="19" s="1"/>
  <c r="F312" i="19"/>
  <c r="G312" i="19" s="1"/>
  <c r="L312" i="19" s="1"/>
  <c r="F313" i="19"/>
  <c r="G313" i="19" s="1"/>
  <c r="L313" i="19" s="1"/>
  <c r="F314" i="19"/>
  <c r="G314" i="19" s="1"/>
  <c r="L314" i="19" s="1"/>
  <c r="F234" i="19"/>
  <c r="G234" i="19" s="1"/>
  <c r="L234" i="19" s="1"/>
  <c r="F236" i="19"/>
  <c r="G236" i="19" s="1"/>
  <c r="L236" i="19" s="1"/>
  <c r="F237" i="19"/>
  <c r="G237" i="19" s="1"/>
  <c r="L237" i="19" s="1"/>
  <c r="F238" i="19"/>
  <c r="G238" i="19" s="1"/>
  <c r="L238" i="19" s="1"/>
  <c r="F240" i="19"/>
  <c r="G240" i="19" s="1"/>
  <c r="L240" i="19" s="1"/>
  <c r="F241" i="19"/>
  <c r="G241" i="19" s="1"/>
  <c r="L241" i="19" s="1"/>
  <c r="F242" i="19"/>
  <c r="G242" i="19" s="1"/>
  <c r="L242" i="19" s="1"/>
  <c r="F243" i="19"/>
  <c r="G243" i="19" s="1"/>
  <c r="L243" i="19" s="1"/>
  <c r="F244" i="19"/>
  <c r="G244" i="19" s="1"/>
  <c r="L244" i="19" s="1"/>
  <c r="F245" i="19"/>
  <c r="G245" i="19" s="1"/>
  <c r="L245" i="19" s="1"/>
  <c r="F246" i="19"/>
  <c r="G246" i="19" s="1"/>
  <c r="L246" i="19" s="1"/>
  <c r="F249" i="19"/>
  <c r="G249" i="19" s="1"/>
  <c r="L249" i="19" s="1"/>
  <c r="F351" i="19"/>
  <c r="G351" i="19" s="1"/>
  <c r="L351" i="19" s="1"/>
  <c r="F214" i="19"/>
  <c r="G214" i="19" s="1"/>
  <c r="L214" i="19" s="1"/>
  <c r="F215" i="19"/>
  <c r="G215" i="19" s="1"/>
  <c r="L215" i="19" s="1"/>
  <c r="F217" i="19"/>
  <c r="G217" i="19" s="1"/>
  <c r="L217" i="19" s="1"/>
  <c r="F218" i="19"/>
  <c r="G218" i="19" s="1"/>
  <c r="L218" i="19" s="1"/>
  <c r="F398" i="19"/>
  <c r="G398" i="19" s="1"/>
  <c r="L398" i="19" s="1"/>
  <c r="F401" i="19"/>
  <c r="G401" i="19" s="1"/>
  <c r="L401" i="19" s="1"/>
  <c r="F455" i="19"/>
  <c r="G455" i="19" s="1"/>
  <c r="L455" i="19" s="1"/>
  <c r="F456" i="19"/>
  <c r="G456" i="19" s="1"/>
  <c r="L456" i="19" s="1"/>
  <c r="F457" i="19"/>
  <c r="G457" i="19" s="1"/>
  <c r="L457" i="19" s="1"/>
  <c r="F458" i="19"/>
  <c r="G458" i="19" s="1"/>
  <c r="L458" i="19" s="1"/>
  <c r="F459" i="19"/>
  <c r="G459" i="19" s="1"/>
  <c r="L459" i="19" s="1"/>
  <c r="F460" i="19"/>
  <c r="G460" i="19" s="1"/>
  <c r="L460" i="19" s="1"/>
  <c r="F424" i="19"/>
  <c r="G424" i="19" s="1"/>
  <c r="L424" i="19" s="1"/>
  <c r="F425" i="19"/>
  <c r="G425" i="19" s="1"/>
  <c r="L425" i="19" s="1"/>
  <c r="F352" i="19"/>
  <c r="G352" i="19" s="1"/>
  <c r="L352" i="19" s="1"/>
  <c r="F355" i="19"/>
  <c r="G355" i="19" s="1"/>
  <c r="L355" i="19" s="1"/>
  <c r="F357" i="19"/>
  <c r="G357" i="19" s="1"/>
  <c r="L357" i="19" s="1"/>
  <c r="F358" i="19"/>
  <c r="G358" i="19" s="1"/>
  <c r="L358" i="19" s="1"/>
  <c r="F359" i="19"/>
  <c r="G359" i="19" s="1"/>
  <c r="L359" i="19" s="1"/>
  <c r="F168" i="19"/>
  <c r="G168" i="19" s="1"/>
  <c r="L168" i="19" s="1"/>
  <c r="F169" i="19"/>
  <c r="G169" i="19" s="1"/>
  <c r="L169" i="19" s="1"/>
  <c r="F170" i="19"/>
  <c r="G170" i="19" s="1"/>
  <c r="L170" i="19" s="1"/>
  <c r="F171" i="19"/>
  <c r="G171" i="19" s="1"/>
  <c r="L171" i="19" s="1"/>
  <c r="F71" i="19"/>
  <c r="G71" i="19" s="1"/>
  <c r="L71" i="19" s="1"/>
  <c r="F72" i="19"/>
  <c r="G72" i="19" s="1"/>
  <c r="L72" i="19" s="1"/>
  <c r="F73" i="19"/>
  <c r="G73" i="19" s="1"/>
  <c r="L73" i="19" s="1"/>
  <c r="F250" i="19"/>
  <c r="G250" i="19" s="1"/>
  <c r="L250" i="19" s="1"/>
  <c r="F251" i="19"/>
  <c r="G251" i="19" s="1"/>
  <c r="L251" i="19" s="1"/>
  <c r="F252" i="19"/>
  <c r="G252" i="19" s="1"/>
  <c r="L252" i="19" s="1"/>
  <c r="F253" i="19"/>
  <c r="G253" i="19" s="1"/>
  <c r="L253" i="19" s="1"/>
  <c r="F254" i="19"/>
  <c r="G254" i="19" s="1"/>
  <c r="L254" i="19" s="1"/>
  <c r="F255" i="19"/>
  <c r="G255" i="19" s="1"/>
  <c r="L255" i="19" s="1"/>
  <c r="F257" i="19"/>
  <c r="G257" i="19" s="1"/>
  <c r="L257" i="19" s="1"/>
  <c r="F260" i="19"/>
  <c r="G260" i="19" s="1"/>
  <c r="L260" i="19" s="1"/>
  <c r="F262" i="19"/>
  <c r="G262" i="19" s="1"/>
  <c r="L262" i="19" s="1"/>
  <c r="F263" i="19"/>
  <c r="G263" i="19" s="1"/>
  <c r="L263" i="19" s="1"/>
  <c r="F265" i="19"/>
  <c r="G265" i="19" s="1"/>
  <c r="L265" i="19" s="1"/>
  <c r="F266" i="19"/>
  <c r="G266" i="19" s="1"/>
  <c r="L266" i="19" s="1"/>
  <c r="F267" i="19"/>
  <c r="G267" i="19" s="1"/>
  <c r="L267" i="19" s="1"/>
  <c r="F268" i="19"/>
  <c r="G268" i="19" s="1"/>
  <c r="L268" i="19" s="1"/>
  <c r="F269" i="19"/>
  <c r="G269" i="19" s="1"/>
  <c r="L269" i="19" s="1"/>
  <c r="F271" i="19"/>
  <c r="G271" i="19" s="1"/>
  <c r="L271" i="19" s="1"/>
  <c r="F272" i="19"/>
  <c r="G272" i="19" s="1"/>
  <c r="L272" i="19" s="1"/>
  <c r="F273" i="19"/>
  <c r="G273" i="19" s="1"/>
  <c r="L273" i="19" s="1"/>
  <c r="F274" i="19"/>
  <c r="G274" i="19" s="1"/>
  <c r="L274" i="19" s="1"/>
  <c r="F275" i="19"/>
  <c r="G275" i="19" s="1"/>
  <c r="L275" i="19" s="1"/>
  <c r="F276" i="19"/>
  <c r="G276" i="19" s="1"/>
  <c r="L276" i="19" s="1"/>
  <c r="F279" i="19"/>
  <c r="G279" i="19" s="1"/>
  <c r="L279" i="19" s="1"/>
  <c r="F280" i="19"/>
  <c r="G280" i="19" s="1"/>
  <c r="L280" i="19" s="1"/>
  <c r="F281" i="19"/>
  <c r="G281" i="19" s="1"/>
  <c r="L281" i="19" s="1"/>
  <c r="F282" i="19"/>
  <c r="G282" i="19" s="1"/>
  <c r="L282" i="19" s="1"/>
  <c r="F283" i="19"/>
  <c r="G283" i="19" s="1"/>
  <c r="L283" i="19" s="1"/>
  <c r="F284" i="19"/>
  <c r="G284" i="19" s="1"/>
  <c r="L284" i="19" s="1"/>
  <c r="F285" i="19"/>
  <c r="G285" i="19" s="1"/>
  <c r="L285" i="19" s="1"/>
  <c r="F286" i="19"/>
  <c r="G286" i="19" s="1"/>
  <c r="L286" i="19" s="1"/>
  <c r="F287" i="19"/>
  <c r="G287" i="19" s="1"/>
  <c r="L287" i="19" s="1"/>
  <c r="F288" i="19"/>
  <c r="G288" i="19" s="1"/>
  <c r="L288" i="19" s="1"/>
  <c r="F289" i="19"/>
  <c r="G289" i="19" s="1"/>
  <c r="L289" i="19" s="1"/>
  <c r="F290" i="19"/>
  <c r="G290" i="19" s="1"/>
  <c r="L290" i="19" s="1"/>
  <c r="F461" i="19"/>
  <c r="G461" i="19" s="1"/>
  <c r="L461" i="19" s="1"/>
  <c r="F463" i="19"/>
  <c r="G463" i="19" s="1"/>
  <c r="L463" i="19" s="1"/>
  <c r="F464" i="19"/>
  <c r="G464" i="19" s="1"/>
  <c r="L464" i="19" s="1"/>
  <c r="F465" i="19"/>
  <c r="G465" i="19" s="1"/>
  <c r="L465" i="19" s="1"/>
  <c r="F467" i="19"/>
  <c r="G467" i="19" s="1"/>
  <c r="L467" i="19" s="1"/>
  <c r="F469" i="19"/>
  <c r="G469" i="19" s="1"/>
  <c r="L469" i="19" s="1"/>
  <c r="F2" i="19"/>
  <c r="G2" i="19" s="1"/>
  <c r="L2" i="19" s="1"/>
  <c r="F277" i="19"/>
  <c r="G277" i="19" s="1"/>
  <c r="L277" i="19" s="1"/>
  <c r="F440" i="19"/>
  <c r="G440" i="19" s="1"/>
  <c r="L440" i="19" s="1"/>
  <c r="F292" i="19"/>
  <c r="G292" i="19" s="1"/>
  <c r="L292" i="19" s="1"/>
  <c r="F317" i="19"/>
  <c r="G317" i="19" s="1"/>
  <c r="L317" i="19" s="1"/>
  <c r="F383" i="19"/>
  <c r="G383" i="19" s="1"/>
  <c r="L383" i="19" s="1"/>
  <c r="F88" i="19"/>
  <c r="G88" i="19" s="1"/>
  <c r="L88" i="19" s="1"/>
  <c r="F344" i="19"/>
  <c r="G344" i="19" s="1"/>
  <c r="L344" i="19" s="1"/>
  <c r="F146" i="19"/>
  <c r="G146" i="19" s="1"/>
  <c r="L146" i="19" s="1"/>
  <c r="F183" i="19"/>
  <c r="G183" i="19" s="1"/>
  <c r="L183" i="19" s="1"/>
  <c r="F208" i="19"/>
  <c r="G208" i="19" s="1"/>
  <c r="L208" i="19" s="1"/>
  <c r="F349" i="19"/>
  <c r="G349" i="19" s="1"/>
  <c r="L349" i="19" s="1"/>
  <c r="F165" i="19"/>
  <c r="G165" i="19" s="1"/>
  <c r="L165" i="19" s="1"/>
  <c r="F69" i="19"/>
  <c r="G69" i="19" s="1"/>
  <c r="L69" i="19" s="1"/>
  <c r="F224" i="19"/>
  <c r="G224" i="19" s="1"/>
  <c r="L224" i="19" s="1"/>
  <c r="F233" i="19"/>
  <c r="G233" i="19" s="1"/>
  <c r="L233" i="19" s="1"/>
  <c r="F235" i="19"/>
  <c r="G235" i="19" s="1"/>
  <c r="L235" i="19" s="1"/>
  <c r="F216" i="19"/>
  <c r="G216" i="19" s="1"/>
  <c r="L216" i="19" s="1"/>
  <c r="F402" i="19"/>
  <c r="G402" i="19" s="1"/>
  <c r="L402" i="19" s="1"/>
  <c r="F454" i="19"/>
  <c r="G454" i="19" s="1"/>
  <c r="L454" i="19" s="1"/>
  <c r="F356" i="19"/>
  <c r="G356" i="19" s="1"/>
  <c r="L356" i="19" s="1"/>
  <c r="F258" i="19"/>
  <c r="G258" i="19" s="1"/>
  <c r="L258" i="19" s="1"/>
  <c r="F261" i="19"/>
  <c r="G261" i="19" s="1"/>
  <c r="L261" i="19" s="1"/>
  <c r="F270" i="19"/>
  <c r="G270" i="19" s="1"/>
  <c r="L270" i="19" s="1"/>
  <c r="F462" i="19"/>
  <c r="G462" i="19" s="1"/>
  <c r="L462" i="19" s="1"/>
  <c r="F4" i="19"/>
  <c r="G4" i="19" s="1"/>
  <c r="L4" i="19" s="1"/>
  <c r="F173" i="19"/>
  <c r="G173" i="19" s="1"/>
  <c r="L173" i="19" s="1"/>
  <c r="F5" i="19"/>
  <c r="G5" i="19" s="1"/>
  <c r="L5" i="19" s="1"/>
  <c r="F7" i="19"/>
  <c r="G7" i="19" s="1"/>
  <c r="L7" i="19" s="1"/>
  <c r="F426" i="19"/>
  <c r="G426" i="19" s="1"/>
  <c r="L426" i="19" s="1"/>
  <c r="F428" i="19"/>
  <c r="G428" i="19" s="1"/>
  <c r="L428" i="19" s="1"/>
  <c r="F430" i="19"/>
  <c r="G430" i="19" s="1"/>
  <c r="L430" i="19" s="1"/>
  <c r="F432" i="19"/>
  <c r="G432" i="19" s="1"/>
  <c r="L432" i="19" s="1"/>
  <c r="F434" i="19"/>
  <c r="G434" i="19" s="1"/>
  <c r="L434" i="19" s="1"/>
  <c r="F9" i="19"/>
  <c r="G9" i="19" s="1"/>
  <c r="L9" i="19" s="1"/>
  <c r="F11" i="19"/>
  <c r="G11" i="19" s="1"/>
  <c r="L11" i="19" s="1"/>
  <c r="F123" i="19"/>
  <c r="G123" i="19" s="1"/>
  <c r="L123" i="19" s="1"/>
  <c r="F124" i="19"/>
  <c r="G124" i="19" s="1"/>
  <c r="L124" i="19" s="1"/>
  <c r="F362" i="19"/>
  <c r="G362" i="19" s="1"/>
  <c r="L362" i="19" s="1"/>
  <c r="F364" i="19"/>
  <c r="G364" i="19" s="1"/>
  <c r="L364" i="19" s="1"/>
  <c r="F366" i="19"/>
  <c r="G366" i="19" s="1"/>
  <c r="L366" i="19" s="1"/>
  <c r="F436" i="19"/>
  <c r="G436" i="19" s="1"/>
  <c r="L436" i="19" s="1"/>
  <c r="F438" i="19"/>
  <c r="G438" i="19" s="1"/>
  <c r="L438" i="19" s="1"/>
  <c r="F441" i="19"/>
  <c r="G441" i="19" s="1"/>
  <c r="L441" i="19" s="1"/>
  <c r="F445" i="19"/>
  <c r="G445" i="19" s="1"/>
  <c r="L445" i="19" s="1"/>
  <c r="F447" i="19"/>
  <c r="G447" i="19" s="1"/>
  <c r="L447" i="19" s="1"/>
  <c r="F450" i="19"/>
  <c r="G450" i="19" s="1"/>
  <c r="L450" i="19" s="1"/>
  <c r="F452" i="19"/>
  <c r="G452" i="19" s="1"/>
  <c r="L452" i="19" s="1"/>
  <c r="F293" i="19"/>
  <c r="G293" i="19" s="1"/>
  <c r="L293" i="19" s="1"/>
  <c r="F320" i="19"/>
  <c r="G320" i="19" s="1"/>
  <c r="L320" i="19" s="1"/>
  <c r="F100" i="19"/>
  <c r="G100" i="19" s="1"/>
  <c r="L100" i="19" s="1"/>
  <c r="F52" i="19"/>
  <c r="G52" i="19" s="1"/>
  <c r="L52" i="19" s="1"/>
  <c r="F56" i="19"/>
  <c r="G56" i="19" s="1"/>
  <c r="L56" i="19" s="1"/>
  <c r="F325" i="19"/>
  <c r="G325" i="19" s="1"/>
  <c r="L325" i="19" s="1"/>
  <c r="F57" i="19"/>
  <c r="G57" i="19" s="1"/>
  <c r="L57" i="19" s="1"/>
  <c r="F15" i="19"/>
  <c r="G15" i="19" s="1"/>
  <c r="L15" i="19" s="1"/>
  <c r="F103" i="19"/>
  <c r="G103" i="19" s="1"/>
  <c r="L103" i="19" s="1"/>
  <c r="F79" i="19"/>
  <c r="G79" i="19" s="1"/>
  <c r="L79" i="19" s="1"/>
  <c r="F83" i="19"/>
  <c r="G83" i="19" s="1"/>
  <c r="L83" i="19" s="1"/>
  <c r="F121" i="19"/>
  <c r="G121" i="19" s="1"/>
  <c r="L121" i="19" s="1"/>
  <c r="F371" i="19"/>
  <c r="G371" i="19" s="1"/>
  <c r="L371" i="19" s="1"/>
  <c r="F375" i="19"/>
  <c r="G375" i="19" s="1"/>
  <c r="L375" i="19" s="1"/>
  <c r="F379" i="19"/>
  <c r="G379" i="19" s="1"/>
  <c r="L379" i="19" s="1"/>
  <c r="F331" i="19"/>
  <c r="G331" i="19" s="1"/>
  <c r="L331" i="19" s="1"/>
  <c r="F335" i="19"/>
  <c r="G335" i="19" s="1"/>
  <c r="L335" i="19" s="1"/>
  <c r="F339" i="19"/>
  <c r="G339" i="19" s="1"/>
  <c r="L339" i="19" s="1"/>
  <c r="F385" i="19"/>
  <c r="G385" i="19" s="1"/>
  <c r="L385" i="19" s="1"/>
  <c r="F86" i="19"/>
  <c r="G86" i="19" s="1"/>
  <c r="L86" i="19" s="1"/>
  <c r="F91" i="19"/>
  <c r="G91" i="19" s="1"/>
  <c r="L91" i="19" s="1"/>
  <c r="F109" i="19"/>
  <c r="G109" i="19" s="1"/>
  <c r="L109" i="19" s="1"/>
  <c r="F18" i="19"/>
  <c r="G18" i="19" s="1"/>
  <c r="L18" i="19" s="1"/>
  <c r="F61" i="19"/>
  <c r="G61" i="19" s="1"/>
  <c r="L61" i="19" s="1"/>
  <c r="F112" i="19"/>
  <c r="G112" i="19" s="1"/>
  <c r="L112" i="19" s="1"/>
  <c r="F22" i="19"/>
  <c r="G22" i="19" s="1"/>
  <c r="L22" i="19" s="1"/>
  <c r="F26" i="19"/>
  <c r="G26" i="19" s="1"/>
  <c r="L26" i="19" s="1"/>
  <c r="F406" i="19"/>
  <c r="G406" i="19" s="1"/>
  <c r="L406" i="19" s="1"/>
  <c r="F115" i="19"/>
  <c r="G115" i="19" s="1"/>
  <c r="L115" i="19" s="1"/>
  <c r="F342" i="19"/>
  <c r="G342" i="19" s="1"/>
  <c r="L342" i="19" s="1"/>
  <c r="F413" i="19"/>
  <c r="G413" i="19" s="1"/>
  <c r="L413" i="19" s="1"/>
  <c r="F299" i="19"/>
  <c r="G299" i="19" s="1"/>
  <c r="L299" i="19" s="1"/>
  <c r="F127" i="19"/>
  <c r="G127" i="19" s="1"/>
  <c r="L127" i="19" s="1"/>
  <c r="F132" i="19"/>
  <c r="G132" i="19" s="1"/>
  <c r="L132" i="19" s="1"/>
  <c r="F136" i="19"/>
  <c r="G136" i="19" s="1"/>
  <c r="L136" i="19" s="1"/>
  <c r="F94" i="19"/>
  <c r="G94" i="19" s="1"/>
  <c r="L94" i="19" s="1"/>
  <c r="F98" i="19"/>
  <c r="G98" i="19" s="1"/>
  <c r="L98" i="19" s="1"/>
  <c r="F144" i="19"/>
  <c r="G144" i="19" s="1"/>
  <c r="L144" i="19" s="1"/>
  <c r="F150" i="19"/>
  <c r="G150" i="19" s="1"/>
  <c r="L150" i="19" s="1"/>
  <c r="F176" i="19"/>
  <c r="G176" i="19" s="1"/>
  <c r="L176" i="19" s="1"/>
  <c r="F181" i="19"/>
  <c r="G181" i="19" s="1"/>
  <c r="L181" i="19" s="1"/>
  <c r="F186" i="19"/>
  <c r="G186" i="19" s="1"/>
  <c r="L186" i="19" s="1"/>
  <c r="F190" i="19"/>
  <c r="G190" i="19" s="1"/>
  <c r="L190" i="19" s="1"/>
  <c r="F197" i="19"/>
  <c r="G197" i="19" s="1"/>
  <c r="L197" i="19" s="1"/>
  <c r="F301" i="19"/>
  <c r="G301" i="19" s="1"/>
  <c r="L301" i="19" s="1"/>
  <c r="F305" i="19"/>
  <c r="G305" i="19" s="1"/>
  <c r="L305" i="19" s="1"/>
  <c r="F203" i="19"/>
  <c r="G203" i="19" s="1"/>
  <c r="L203" i="19" s="1"/>
  <c r="F207" i="19"/>
  <c r="G207" i="19" s="1"/>
  <c r="L207" i="19" s="1"/>
  <c r="F213" i="19"/>
  <c r="G213" i="19" s="1"/>
  <c r="L213" i="19" s="1"/>
  <c r="F30" i="19"/>
  <c r="G30" i="19" s="1"/>
  <c r="L30" i="19" s="1"/>
  <c r="F392" i="19"/>
  <c r="G392" i="19" s="1"/>
  <c r="L392" i="19" s="1"/>
  <c r="F397" i="19"/>
  <c r="G397" i="19" s="1"/>
  <c r="L397" i="19" s="1"/>
  <c r="F156" i="19"/>
  <c r="G156" i="19" s="1"/>
  <c r="L156" i="19" s="1"/>
  <c r="F160" i="19"/>
  <c r="G160" i="19" s="1"/>
  <c r="L160" i="19" s="1"/>
  <c r="F166" i="19"/>
  <c r="G166" i="19" s="1"/>
  <c r="L166" i="19" s="1"/>
  <c r="F33" i="19"/>
  <c r="G33" i="19" s="1"/>
  <c r="L33" i="19" s="1"/>
  <c r="F39" i="19"/>
  <c r="G39" i="19" s="1"/>
  <c r="L39" i="19" s="1"/>
  <c r="F64" i="19"/>
  <c r="G64" i="19" s="1"/>
  <c r="L64" i="19" s="1"/>
  <c r="F70" i="19"/>
  <c r="G70" i="19" s="1"/>
  <c r="L70" i="19" s="1"/>
  <c r="F45" i="19"/>
  <c r="G45" i="19" s="1"/>
  <c r="L45" i="19" s="1"/>
  <c r="F49" i="19"/>
  <c r="G49" i="19" s="1"/>
  <c r="L49" i="19" s="1"/>
  <c r="F226" i="19"/>
  <c r="G226" i="19" s="1"/>
  <c r="L226" i="19" s="1"/>
  <c r="F311" i="19"/>
  <c r="G311" i="19" s="1"/>
  <c r="L311" i="19" s="1"/>
  <c r="F239" i="19"/>
  <c r="G239" i="19" s="1"/>
  <c r="L239" i="19" s="1"/>
  <c r="F248" i="19"/>
  <c r="G248" i="19" s="1"/>
  <c r="L248" i="19" s="1"/>
  <c r="F400" i="19"/>
  <c r="G400" i="19" s="1"/>
  <c r="L400" i="19" s="1"/>
  <c r="F423" i="19"/>
  <c r="G423" i="19" s="1"/>
  <c r="L423" i="19" s="1"/>
  <c r="J471" i="19" l="1"/>
  <c r="J475" i="19" s="1"/>
  <c r="F466" i="19" l="1"/>
  <c r="G466" i="19" s="1"/>
  <c r="L466" i="19" s="1"/>
  <c r="F468" i="19"/>
  <c r="G468" i="19" s="1"/>
  <c r="L468" i="19" s="1"/>
  <c r="F108" i="19"/>
  <c r="G108" i="19" s="1"/>
  <c r="L108" i="19" s="1"/>
  <c r="F354" i="19"/>
  <c r="G354" i="19" s="1"/>
  <c r="L354" i="19" s="1"/>
  <c r="F138" i="19"/>
  <c r="G138" i="19" s="1"/>
  <c r="L138" i="19" s="1"/>
  <c r="K471" i="19" l="1"/>
  <c r="K475" i="19" s="1"/>
  <c r="F93" i="19" l="1"/>
  <c r="F471" i="19" l="1"/>
  <c r="F475" i="19" s="1"/>
  <c r="G93" i="19"/>
  <c r="L93" i="19" s="1"/>
  <c r="G471" i="19" l="1"/>
  <c r="G475" i="19" s="1"/>
  <c r="L471" i="19" l="1"/>
  <c r="L475" i="19" s="1"/>
</calcChain>
</file>

<file path=xl/sharedStrings.xml><?xml version="1.0" encoding="utf-8"?>
<sst xmlns="http://schemas.openxmlformats.org/spreadsheetml/2006/main" count="955" uniqueCount="501">
  <si>
    <t>Finess ARBUST</t>
  </si>
  <si>
    <t>Région</t>
  </si>
  <si>
    <t>CENTRE PAUL STRAUSS</t>
  </si>
  <si>
    <t>CLINIQUE ADASSA</t>
  </si>
  <si>
    <t>HOPITAUX UNIVERSITAIRES DE STRASBOURG</t>
  </si>
  <si>
    <t>GROUPE HOSPITALIER SAINT VINCENT</t>
  </si>
  <si>
    <t>CENTRE HOSPITALIER DE HAGUENAU</t>
  </si>
  <si>
    <t>CH SAINTE-CATHERINE DE SAVERNE</t>
  </si>
  <si>
    <t>CH DE WISSEMBOURG</t>
  </si>
  <si>
    <t>CENTRE HOSPITALIER DE SELESTAT</t>
  </si>
  <si>
    <t>CENTRE HOSPITALIER MULHOUSE</t>
  </si>
  <si>
    <t>CENTRE HOSPITALIER DE COLMAR</t>
  </si>
  <si>
    <t>CLINIQUE SAINTE ODILE</t>
  </si>
  <si>
    <t>CLINIQUE DE L'ORANGERIE STRASB.</t>
  </si>
  <si>
    <t>INSTITUT BERGONIE</t>
  </si>
  <si>
    <t>CENTRE HOSPITALIER INTERCOMMUNAL SUD GIRONDE</t>
  </si>
  <si>
    <t>CLINIQUE MEDICO CHIRURGICALE WALLERSTEIN</t>
  </si>
  <si>
    <t>CHU HOPITAUX DE BORDEAUX</t>
  </si>
  <si>
    <t>CENTRE HOSPITALIER D'ARCACHON JEAN HAMEAU</t>
  </si>
  <si>
    <t>CENTRE HOSPITALIER DE LIBOURNE</t>
  </si>
  <si>
    <t>CENTRE HOSPITALIER DE MONT DE MARSAN</t>
  </si>
  <si>
    <t>CENTRE HOSPITALIER AGEN</t>
  </si>
  <si>
    <t>CHIC COTE BASQUE</t>
  </si>
  <si>
    <t>CENTRE HOSPITALIER DE PAU</t>
  </si>
  <si>
    <t>CLINIQUE SAINT AUGUSTIN</t>
  </si>
  <si>
    <t>CLINIQUE TIVOLI - DUCOS</t>
  </si>
  <si>
    <t>POLYCLINIQUE BX-NORD AQUITAINE</t>
  </si>
  <si>
    <t>POLYCLINIQUE DE BORDEAUX - TONDU</t>
  </si>
  <si>
    <t>CLINIQUE ST-VINCENT DE PAUL</t>
  </si>
  <si>
    <t>CLINIQUE ESQUIROL - SAINT-HILAIRE</t>
  </si>
  <si>
    <t>CENTRE HOSPITALIER MOULINS YZEURE</t>
  </si>
  <si>
    <t>CENTRE HOSPITALIER DE MONTLUCON</t>
  </si>
  <si>
    <t>CENTRE HOSPITALIER DE VICHY</t>
  </si>
  <si>
    <t>CENTRE REGIONAL JEAN PERRIN</t>
  </si>
  <si>
    <t>CHU DE CLERMONT-FERRAND</t>
  </si>
  <si>
    <t>POLYCL PERGOLA - VICHY</t>
  </si>
  <si>
    <t>POLE SANTE REPUBLIQUE - CLERMONT</t>
  </si>
  <si>
    <t>CENTRE HOSPITALIER DE LISIEUX</t>
  </si>
  <si>
    <t>CHU COTE DE NACRE - CAEN</t>
  </si>
  <si>
    <t>CENTRE FRANCOIS BACLESSE - CAEN</t>
  </si>
  <si>
    <t>CH PUBLIC DU COTENTIN</t>
  </si>
  <si>
    <t>CH AVRANCHES-GRANVILLE</t>
  </si>
  <si>
    <t>CH MEMORIAL DE SAINT-LO</t>
  </si>
  <si>
    <t>CENTRE HOSPITALIER L'AIGLE</t>
  </si>
  <si>
    <t>CENTRE HOSPITALIER ALENCON</t>
  </si>
  <si>
    <t>CENTRE HOSPITALIER ARGENTAN</t>
  </si>
  <si>
    <t>CENTRE HOSPITALIER MORTAGNE AU PERCH</t>
  </si>
  <si>
    <t>CENTRE HOSPITALIER JACQUES MONOD - FLERS</t>
  </si>
  <si>
    <t>CH INTERCOMMUNAL DES ANDAINES</t>
  </si>
  <si>
    <t>CHP ST MARTIN CAEN</t>
  </si>
  <si>
    <t>GCS "GROUPEMENT DU GRAND-EST-G.G.EST" CHU DIJON</t>
  </si>
  <si>
    <t>CHU DIJON</t>
  </si>
  <si>
    <t>CHS LA CHARTREUSE DIJON</t>
  </si>
  <si>
    <t>CH BEAUNE</t>
  </si>
  <si>
    <t>CLCC GEORGES-FRANCOIS LECLERC</t>
  </si>
  <si>
    <t>CH DE L'AGGLOMÉRATION DE NEVERS</t>
  </si>
  <si>
    <t>CH LES CHANAUX MACON</t>
  </si>
  <si>
    <t>CH PARAY-LE-MONIAL</t>
  </si>
  <si>
    <t>CH W. MOREY CHALON S/SAONE</t>
  </si>
  <si>
    <t>SIH CH MONTCEAU-LES-MINES</t>
  </si>
  <si>
    <t>CH AUXERRE</t>
  </si>
  <si>
    <t>CH SENS</t>
  </si>
  <si>
    <t>CLINIQUE MUTUALISTE BENIGNE JOLY TALANT</t>
  </si>
  <si>
    <t>CH SAINT BRIEUC</t>
  </si>
  <si>
    <t>Bretagne</t>
  </si>
  <si>
    <t>CH DE LANNION</t>
  </si>
  <si>
    <t>CH DE PAIMPOL</t>
  </si>
  <si>
    <t>CH DE QUIMPERLE</t>
  </si>
  <si>
    <t>CHIC DE QUIMPER</t>
  </si>
  <si>
    <t>CH DES PAYS DE MORLAIX</t>
  </si>
  <si>
    <t>CH SAINT MALO</t>
  </si>
  <si>
    <t>CH DE FOUGERES</t>
  </si>
  <si>
    <t>CH DE REDON</t>
  </si>
  <si>
    <t>CLINIQUE MUTUALISTE LA SAGESSE - RENNES</t>
  </si>
  <si>
    <t>CLINIQUE SAINT YVES - RENNES</t>
  </si>
  <si>
    <t>CRLCC EUGÈNE MARQUIS RENNES</t>
  </si>
  <si>
    <t>CHU DE RENNES</t>
  </si>
  <si>
    <t>CLINIQUE MUTUALISTE PORTE DE L'ORIENT- LORIENT</t>
  </si>
  <si>
    <t>CH BRETAGNE SUD - LORIENT</t>
  </si>
  <si>
    <t>CH CENTRE BRETAGNE - PONTIVY</t>
  </si>
  <si>
    <t>CH BRETAGNE ATLANTIQUE - VANNES</t>
  </si>
  <si>
    <t>CLINIQUE GRAND LARGE BREST</t>
  </si>
  <si>
    <t>POLYCLINIQUE DE KERAUDREN BREST</t>
  </si>
  <si>
    <t>CHP ST-GREGOIRE</t>
  </si>
  <si>
    <t>CLINIQUE DU TER PLOEMEUR</t>
  </si>
  <si>
    <t>CENTRE HOSPITALIER JACQUES CŒUR DE BOURGES</t>
  </si>
  <si>
    <t>CENTRE HOSPITALIER DE VIERZON</t>
  </si>
  <si>
    <t>CENTRE HOSPITALIER DE CHARTRES</t>
  </si>
  <si>
    <t>CENTRE HOSPITALIER DE DREUX</t>
  </si>
  <si>
    <t>CENTRE HOSPITALIER DE CHATEAUDUN</t>
  </si>
  <si>
    <t>CENTRE HOSPITALIER DE CHATEAUROUX</t>
  </si>
  <si>
    <t>CENTRE HOSPITALIER DU CHINONAIS</t>
  </si>
  <si>
    <t>CENTRE HOSPITALIER DE BLOIS</t>
  </si>
  <si>
    <t>CH DE ROMORANTIN-LANTHENAY</t>
  </si>
  <si>
    <t>CENTRE HOSPITALIER REGIONAL D'ORLEANS</t>
  </si>
  <si>
    <t>CENTRE HOSPITALIER AGGLOMERATION MONTARGOISE</t>
  </si>
  <si>
    <t>POLE SANTE LEONARD DE VINCI</t>
  </si>
  <si>
    <t>CLINIQUE DU SAINT COEUR</t>
  </si>
  <si>
    <t>CH DE CHARLEVILLE MEZIERES</t>
  </si>
  <si>
    <t>CENTRE HOSPITALIER DE TROYES</t>
  </si>
  <si>
    <t>CENTRE HOSPITALIER DE CHALONS</t>
  </si>
  <si>
    <t>INSTITUT JEAN GODINOT</t>
  </si>
  <si>
    <t>CENTRE HOSPITALIER DE CHAUMONT</t>
  </si>
  <si>
    <t>CENTRE HOSPITALIER DE LANGRES</t>
  </si>
  <si>
    <t>POLYCLINIQUE COURLANCY - REIMS</t>
  </si>
  <si>
    <t>2A0000014</t>
  </si>
  <si>
    <t>CENTRE HOSPITALIER D'AJACCIO</t>
  </si>
  <si>
    <t>CHU BESANCON</t>
  </si>
  <si>
    <t>CHI DE HAUTE COMTE</t>
  </si>
  <si>
    <t>CH LONS-LE-SAUNIER</t>
  </si>
  <si>
    <t>CH LOUIS PASTEUR DOLE</t>
  </si>
  <si>
    <t>CH BELFORT - MONTBELIARD</t>
  </si>
  <si>
    <t>CLINIQUE SAINT-VINCENT</t>
  </si>
  <si>
    <t>CLINIQUE SAINT PIERRE</t>
  </si>
  <si>
    <t>CHU DE POINTE A PITRE/ ABYMES</t>
  </si>
  <si>
    <t>CENTRE HOSPITALIER DE CAYENNE</t>
  </si>
  <si>
    <t>CENTRE HOSPITALIER DE ST LAURENT DU MARONI</t>
  </si>
  <si>
    <t>CENTRE MEDICO CHIRURGICAL DE KOUROU</t>
  </si>
  <si>
    <t>CH GISORS</t>
  </si>
  <si>
    <t>CHI EVREUX-VERNON</t>
  </si>
  <si>
    <t>CLCC HENRI BECQUEREL ROUEN</t>
  </si>
  <si>
    <t>CHI ELBEUF-LOUVIERS VAL DE REUIL</t>
  </si>
  <si>
    <t>CH DIEPPE</t>
  </si>
  <si>
    <t>CHU ROUEN</t>
  </si>
  <si>
    <t>CHS DU ROUVRAY SOTTEVILLE-LES-ROUEN</t>
  </si>
  <si>
    <t>CH LE HAVRE</t>
  </si>
  <si>
    <t>HOPITAL PRIVE DE L'ESTUAIRE</t>
  </si>
  <si>
    <t>CLINIQUE DU CEDRE</t>
  </si>
  <si>
    <t>Ile-de-France</t>
  </si>
  <si>
    <t>GROUPE HOSPITALIER PARIS SAINT-JOSEPH</t>
  </si>
  <si>
    <t>FONDATION OPHTALMOLOGIQUE ROTHSCHILD</t>
  </si>
  <si>
    <t>GROUPE HOSPITALIER DIACONESSES CROIX SAINT-SIMON</t>
  </si>
  <si>
    <t>GCS UNICANCER</t>
  </si>
  <si>
    <t>CHNO DES QUINZE-VINGT PARIS</t>
  </si>
  <si>
    <t>CH SAINTE-ANNE</t>
  </si>
  <si>
    <t>INSTITUT MUTUALISTE MONTSOURIS</t>
  </si>
  <si>
    <t>MAISON MEDICALE JEANNE GARNIER</t>
  </si>
  <si>
    <t>AP-HP</t>
  </si>
  <si>
    <t>CH ARBELTIER DE COULOMMIERS</t>
  </si>
  <si>
    <t>CH DE FONTAINEBLEAU</t>
  </si>
  <si>
    <t>CH MARC JACQUET</t>
  </si>
  <si>
    <t>CH DE MONTEREAU</t>
  </si>
  <si>
    <t>CH LEON BINET DE PROVINS</t>
  </si>
  <si>
    <t>CH DE NEMOURS</t>
  </si>
  <si>
    <t>CH DE MARNE-LA-VALLEE</t>
  </si>
  <si>
    <t>CH DE MEAUX</t>
  </si>
  <si>
    <t>CH INTERCOMMUNAL DE POISSY ST-GERMAIN</t>
  </si>
  <si>
    <t>CH INTERCOMMUNAL DE MEULAN-LES MUREAUX</t>
  </si>
  <si>
    <t>CH DE RAMBOUILLET</t>
  </si>
  <si>
    <t>CH DE VERSAILLES</t>
  </si>
  <si>
    <t>CH SUD-FRANCILIEN</t>
  </si>
  <si>
    <t>CH SUD ESSONNE-DOURDAN-ETAMPES</t>
  </si>
  <si>
    <t>CH LONGJUMEAU</t>
  </si>
  <si>
    <t>CH D'ORSAY</t>
  </si>
  <si>
    <t>CMC DE BLIGNY</t>
  </si>
  <si>
    <t>HOPITAL FOCH</t>
  </si>
  <si>
    <t>CENTRE CHIRURGICAL MARIE LANNELONGUE</t>
  </si>
  <si>
    <t>CHI DE COURBEVOIE-NEUILLY-PUTEAUX</t>
  </si>
  <si>
    <t>SANTE SERVICE</t>
  </si>
  <si>
    <t>CH ANDRE GREGOIRE</t>
  </si>
  <si>
    <t>CH DE ST-DENIS</t>
  </si>
  <si>
    <t>CH ROBERT BALLANGER</t>
  </si>
  <si>
    <t>HOPITAL SAINT-CAMILLE - BRY S/MARNE</t>
  </si>
  <si>
    <t>LES HOPITAUX DE SAINT MAURICE</t>
  </si>
  <si>
    <t>CH INTERCOMMUNAL DE CRETEIL</t>
  </si>
  <si>
    <t>CHI DE VILLENEUVE-ST-GEORGES</t>
  </si>
  <si>
    <t>G.H.E.M. - HOPITAL SIMONE VEIL</t>
  </si>
  <si>
    <t>CH VICTOR DUPOUY</t>
  </si>
  <si>
    <t>CH DE GONESSE</t>
  </si>
  <si>
    <t>CH RENE DUBOS</t>
  </si>
  <si>
    <t>FONDATION SAINT JEAN DE DIEU - CLINIQUE OUDINOT</t>
  </si>
  <si>
    <t>POLYCLINIQUE DE LA FORET</t>
  </si>
  <si>
    <t>HOPITAL PRIVE JACQUES CARTIER</t>
  </si>
  <si>
    <t>HOPITAL PRIVE D ANTONY</t>
  </si>
  <si>
    <t>CLINIQUE AMBROISE PARE</t>
  </si>
  <si>
    <t>CENTRE CHIRURGICAL VAL D'OR</t>
  </si>
  <si>
    <t>POLYCLINIQUE VAUBAN</t>
  </si>
  <si>
    <t>CLINIQUE CLAUDE BERNARD</t>
  </si>
  <si>
    <t>CENTRE HOSPITALIER CARCASSONNE</t>
  </si>
  <si>
    <t>CENTRE HOSPITALIER NARBONNE</t>
  </si>
  <si>
    <t>CHU NIMES</t>
  </si>
  <si>
    <t>CENTRE HOSPITALIER ALES - CEVENNES</t>
  </si>
  <si>
    <t>CENTRE HOSPITALIER BAGNOLS SUR CEZE</t>
  </si>
  <si>
    <t>LES HOPITAUX DU BASSIN DE THAU</t>
  </si>
  <si>
    <t>CENTRE HOSPITALIER BEZIERS</t>
  </si>
  <si>
    <t>CHU MONTPELLIER</t>
  </si>
  <si>
    <t>CLINIQUE BEAU SOLEIL</t>
  </si>
  <si>
    <t>CENTRE HOSPITALIER PERPIGNAN</t>
  </si>
  <si>
    <t>CLINIQUE MONTREAL</t>
  </si>
  <si>
    <t>POLYCLINIQUE SAINT ROCH</t>
  </si>
  <si>
    <t>CENTRE HOSPITALIER DUBOIS BRIVE</t>
  </si>
  <si>
    <t>CENTRE HOSPITALIER DE GUERET</t>
  </si>
  <si>
    <t>CHU DE LIMOGES</t>
  </si>
  <si>
    <t>CENTRE HOSPITALIER DE ST-JUNIEN</t>
  </si>
  <si>
    <t>CENTRE HOSPITALIER DE BRIEY</t>
  </si>
  <si>
    <t>CHU DE NANCY</t>
  </si>
  <si>
    <t>SYNDICAT INTERHOSPITALIER SINCAL</t>
  </si>
  <si>
    <t>CENTRE HOSPITALIER DE BAR LE DUC</t>
  </si>
  <si>
    <t>CENTRE HOSPITALIER DU PARC - SARREGUEMINES</t>
  </si>
  <si>
    <t>HOSPITALOR</t>
  </si>
  <si>
    <t>CHI EMILE DURKHEIM  EPINAL</t>
  </si>
  <si>
    <t>CHI DE L'OUEST VOSGIEN</t>
  </si>
  <si>
    <t>CENTRE HOSPITALIER DE SAINT-DIE</t>
  </si>
  <si>
    <t>CENTRE HOSPITALIER DE REMIREMONT</t>
  </si>
  <si>
    <t>POLYCLINIQUE LOUIS PASTEUR ESSEY LES NANCY</t>
  </si>
  <si>
    <t>POLYCLINIQUE DE GENTILLY NANCY</t>
  </si>
  <si>
    <t>HOPITAL CLINIQUE CLAUDE BERNARD METZ</t>
  </si>
  <si>
    <t>CHU DE MARTINIQUE</t>
  </si>
  <si>
    <t>CHI DU VAL D'ARIEGE</t>
  </si>
  <si>
    <t>CH DE MILLAU</t>
  </si>
  <si>
    <t>CH DE SAINT-AFFRIQUE</t>
  </si>
  <si>
    <t>CH "HOPITAL JACQUES PUEL" DE RODEZ</t>
  </si>
  <si>
    <t>CH VILLEFRANCHE DE ROUERGUE</t>
  </si>
  <si>
    <t>HOTEL DIEU ST-JACQUES CHU DE TOULOUSE</t>
  </si>
  <si>
    <t>INSTITUT CLAUDIUS REGAUD</t>
  </si>
  <si>
    <t>CENTRE HOSPITALIER LOURDES</t>
  </si>
  <si>
    <t>CENTRE HOSPITALIER BAGNERES DE BIGORRE</t>
  </si>
  <si>
    <t>CENTRE HOSPITALIER D'ALBI</t>
  </si>
  <si>
    <t>CENTRE HOSPITALIER DE LAVAUR</t>
  </si>
  <si>
    <t>CENTRE HOSPITALIER DE MONTAUBAN</t>
  </si>
  <si>
    <t>CLINIQUE SAINT JEAN LANGUEDOC</t>
  </si>
  <si>
    <t>CLINIQUE MEDIPOLE GARONNE</t>
  </si>
  <si>
    <t>S.A. CLINIQUE PASTEUR</t>
  </si>
  <si>
    <t>NOUVELLE CLINIQUE DE L'UNION</t>
  </si>
  <si>
    <t>CLINIQUE DES CEDRES</t>
  </si>
  <si>
    <t>CLINIQUE D'OCCITANIE</t>
  </si>
  <si>
    <t>S.A. CLINIQUE DE L'ORMEAU</t>
  </si>
  <si>
    <t>CLCC OSCAR LAMBRET LILLE</t>
  </si>
  <si>
    <t>GCS DU GPT DES HOPITAUX DE L'ICL</t>
  </si>
  <si>
    <t>CH DUNKERQUE</t>
  </si>
  <si>
    <t>CH CAMBRAI</t>
  </si>
  <si>
    <t>CH LE QUESNOY</t>
  </si>
  <si>
    <t>CH TOURCOING</t>
  </si>
  <si>
    <t>CH VALENCIENNES</t>
  </si>
  <si>
    <t>CH ROUBAIX</t>
  </si>
  <si>
    <t>CH HAZEBROUCK</t>
  </si>
  <si>
    <t>CH DOUAI</t>
  </si>
  <si>
    <t>ETABLISSEMENT HOPALE BERCK</t>
  </si>
  <si>
    <t>GROUPE AHNAC</t>
  </si>
  <si>
    <t>CH ARRAS</t>
  </si>
  <si>
    <t>CH BETHUNE</t>
  </si>
  <si>
    <t>CH LENS</t>
  </si>
  <si>
    <t>CH CALAIS</t>
  </si>
  <si>
    <t>CH ARRONDISSEMENT DE MONTREUIL</t>
  </si>
  <si>
    <t>CH BOULOGNE-SUR-MER</t>
  </si>
  <si>
    <t>CLINIQUE LILLE-SUD</t>
  </si>
  <si>
    <t>POLYCLINIQUE DU BOIS</t>
  </si>
  <si>
    <t>POLYCLINIQUE DE LA LOUVIERE</t>
  </si>
  <si>
    <t>CENTRE MCO COTE D'OPALE</t>
  </si>
  <si>
    <t>G.H. EST-REUNION</t>
  </si>
  <si>
    <t>CENTRE HOSPITALIER DE ST NAZAIRE</t>
  </si>
  <si>
    <t>CHU DE NANTES</t>
  </si>
  <si>
    <t>CENTRE HOSPITALIER CHATEAUBRIANT</t>
  </si>
  <si>
    <t>CHU D'ANGERS</t>
  </si>
  <si>
    <t>CENTRE HOSPITALIER DE CHOLET</t>
  </si>
  <si>
    <t>CENTRE HOSPITALIER DE SAUMUR</t>
  </si>
  <si>
    <t>CENTRE HOSPITALIER DU MANS</t>
  </si>
  <si>
    <t>CENTRE HOSPITALIER DE LA ROCHE/YON</t>
  </si>
  <si>
    <t>CENTRE HOSPITALIER FONTENAY LE COMTE</t>
  </si>
  <si>
    <t>POLYCLINIQUE DE L'EUROPE</t>
  </si>
  <si>
    <t>NOUVELLES CLINIQUES NANTAISES</t>
  </si>
  <si>
    <t>CLINIQUE DE L'ANJOU</t>
  </si>
  <si>
    <t>SA CLINIQUE CHIR. LE PRE-PASTEUR</t>
  </si>
  <si>
    <t>POLE SANTE SUD SITE CMCM</t>
  </si>
  <si>
    <t>CLINIQUE SUD VENDEE</t>
  </si>
  <si>
    <t>CENTRE HOSPITALIER DE SAINT QUENTIN</t>
  </si>
  <si>
    <t>CENTRE HOSPITALIER DE LAON</t>
  </si>
  <si>
    <t>CENTRE HOSPITALIER DE CHATEAU THIERRY</t>
  </si>
  <si>
    <t>CENTRE HOSPITALIER DE BEAUVAIS</t>
  </si>
  <si>
    <t>CHICN - CENTRE HOSPITALIER INTERCOMMUNAL COMPIEGNE NOYON</t>
  </si>
  <si>
    <t>GROUPEMENT HOSPITALIER PUBLIC DU SUD DE L'OISE</t>
  </si>
  <si>
    <t>CENTRE HOSPITALIER D'ABBEVILLE</t>
  </si>
  <si>
    <t>CHU AMIENS</t>
  </si>
  <si>
    <t>SA CLINIQUE VICTOR PAUCHET</t>
  </si>
  <si>
    <t>CENTRE HOSP INTERCOMMUNAL DU PAYS DE COGNAC</t>
  </si>
  <si>
    <t>GROUPE HOSPITALIER LA ROCHELLE-RE-AUNIS</t>
  </si>
  <si>
    <t>CENTRE HOSPITALIER DE SAINTONGE</t>
  </si>
  <si>
    <t>CENTRE HOSPITALIER DE ROYAN</t>
  </si>
  <si>
    <t>CENTRE HOSPITALIER DE ROCHEFORT</t>
  </si>
  <si>
    <t>CENTRE HOSPITALIER GEORGES RENON</t>
  </si>
  <si>
    <t>POLYCLNIQUE DE POITIERS</t>
  </si>
  <si>
    <t>CH ESCARTONS</t>
  </si>
  <si>
    <t>CHICAS GAP-SISTERON</t>
  </si>
  <si>
    <t>CENTRE ANTOINE LACASSAGNE</t>
  </si>
  <si>
    <t>HOPITAUX PEDIATRIQUES NICE CHU LENVAL</t>
  </si>
  <si>
    <t>CH D'ANTIBES JUAN LES PINS</t>
  </si>
  <si>
    <t>CHU DE NICE</t>
  </si>
  <si>
    <t>INSTITUT PAOLI CALMETTES</t>
  </si>
  <si>
    <t>CH PAYS D'AIX - CHI AIX-PERTUIS</t>
  </si>
  <si>
    <t>GCS PRRC PACA OUEST ET SIEGE</t>
  </si>
  <si>
    <t>HOPITAL EUROPEEN DESBIEF AMBOISE PARE</t>
  </si>
  <si>
    <t>CH D'AUBAGNE</t>
  </si>
  <si>
    <t>FONDATION HOPITAL SAINT JOSEPH</t>
  </si>
  <si>
    <t>CH LES RAYETTES</t>
  </si>
  <si>
    <t>CHI DE FREJUS SAINT RAPHAEL</t>
  </si>
  <si>
    <t>CHI TOULON LA SEYNE</t>
  </si>
  <si>
    <t>CLINIQUE SAINTE CATHERINE</t>
  </si>
  <si>
    <t>CH HENRI DUFFAUT</t>
  </si>
  <si>
    <t>INSTITUT ARNAULT TZANCK</t>
  </si>
  <si>
    <t>CLINIQUE DE L'ESPERANCE</t>
  </si>
  <si>
    <t>CLINIQUE WULFRAN PUGET</t>
  </si>
  <si>
    <t>HP CLAIRVAL</t>
  </si>
  <si>
    <t>CLINIQUE VERT COTEAU</t>
  </si>
  <si>
    <t>CLINIQUE AXIUM</t>
  </si>
  <si>
    <t>CLINIQUE RHONE DURANCE</t>
  </si>
  <si>
    <t>CH BOURG-EN-BRESSE</t>
  </si>
  <si>
    <t>CH BELLEY</t>
  </si>
  <si>
    <t>CH VALS D'ARDECHE</t>
  </si>
  <si>
    <t>CH ARDECHE MERIDIONALE</t>
  </si>
  <si>
    <t>CH VALENCE</t>
  </si>
  <si>
    <t>CH MONTELIMAR</t>
  </si>
  <si>
    <t>GROUPE HOSPITALIER MUTUALISTE DE GRENOBLE</t>
  </si>
  <si>
    <t>CH BOURGOIN-JALLIEU</t>
  </si>
  <si>
    <t>CHU GRENOBLE</t>
  </si>
  <si>
    <t>CH VIENNE</t>
  </si>
  <si>
    <t>CLINIQUE MUTUALISTE DE LA LOIRE</t>
  </si>
  <si>
    <t>GCS-ES INSTITUT CANCEROLOGIE LUCIEN NEUWIRTH</t>
  </si>
  <si>
    <t>CH ROANNE</t>
  </si>
  <si>
    <t>CHU SAINT-ETIENNE</t>
  </si>
  <si>
    <t>CENTRE LEON BERARD</t>
  </si>
  <si>
    <t>GCS LCU LYON CANCÉROLOGIE UNIVERSITÉ</t>
  </si>
  <si>
    <t>CH SAINTE-FOY-LES-LYON</t>
  </si>
  <si>
    <t>CH LE VINATIER</t>
  </si>
  <si>
    <t>HOSPICES CIVILS DE LYON</t>
  </si>
  <si>
    <t>SOINS ET SANTE</t>
  </si>
  <si>
    <t>CH SAINT-JOSEPH/SAINT-LUC</t>
  </si>
  <si>
    <t>CH AIX-LES-BAINS</t>
  </si>
  <si>
    <t>HOPITAUX DES PAYS DU MONT-BLANC</t>
  </si>
  <si>
    <t>HOPITAUX DU LEMAN</t>
  </si>
  <si>
    <t>CLINIQUE BELLEDONNE</t>
  </si>
  <si>
    <t>HOPITAL PRIVE DE LA LOIRE</t>
  </si>
  <si>
    <t>CLINIQUE DU RENAISON</t>
  </si>
  <si>
    <t>HOPITAL PRIVE JEAN MERMOZ</t>
  </si>
  <si>
    <t>INFIRMERIE PROTESTANTE DE LYON</t>
  </si>
  <si>
    <t>CLINIQUE D'ARGONAY</t>
  </si>
  <si>
    <t>SSA</t>
  </si>
  <si>
    <t>SERVICE DE SANTE DES ARMEES</t>
  </si>
  <si>
    <t>GROUPE HOSPITALIER INTERCOMMUNAL LE RAINCY - MONTFERMEIL</t>
  </si>
  <si>
    <t>ICM (INSTITUT REGIONAL DU CANCER DE MONTPELLIER)</t>
  </si>
  <si>
    <t>INSTITUT DE CANCEROLOGIE DE LORRAINE</t>
  </si>
  <si>
    <t>CENTRE HOSPITALIER DE VERDUN/SAINT MIHIEL</t>
  </si>
  <si>
    <t>GROUPE HOSPITALIER NORD VIENNE</t>
  </si>
  <si>
    <t>HOPITAL PRIVE GERIATRIQUE LES SOURCES</t>
  </si>
  <si>
    <t>CH ARDECHE-NORD</t>
  </si>
  <si>
    <t>HOPITAL NORD-OUEST (VILLEFRANCHE-SUR-SAONE)</t>
  </si>
  <si>
    <t>CH ANNECY-GENEVOIS</t>
  </si>
  <si>
    <t>CH ALPES-LEMAN (CHAL)</t>
  </si>
  <si>
    <t>CENTRE HELIO MARIN ROSCOFF</t>
  </si>
  <si>
    <t>CLINIQUE SAINT-GATIEN</t>
  </si>
  <si>
    <t>POLYCLINIQUE DES LONGUES ALLEES</t>
  </si>
  <si>
    <t>CENTRE HOSPITALIER DE MARNE LA VALLEE</t>
  </si>
  <si>
    <t>SA HOPITAL PRIVE LES FRANCISCAINES</t>
  </si>
  <si>
    <t>POLYCLINIQUE SAINT PRIVAT</t>
  </si>
  <si>
    <t>Pays de la Loire</t>
  </si>
  <si>
    <t>Provence-Alpes-Côte-d'Azur</t>
  </si>
  <si>
    <t>GCS"HOPITAUX UNIVERSITAIRES GRAND OUEST" (HUGO)</t>
  </si>
  <si>
    <t>GCS CNCR</t>
  </si>
  <si>
    <t>GCS GDS Recherche et enseignement</t>
  </si>
  <si>
    <t xml:space="preserve">GCS GROUPE HOSP DE L'EST FRANCILIEN </t>
  </si>
  <si>
    <t>Centre Val de Loire</t>
  </si>
  <si>
    <t>zz-Martinique</t>
  </si>
  <si>
    <t>zz-Guadeloupe</t>
  </si>
  <si>
    <t>zz-Guyane</t>
  </si>
  <si>
    <t>Bourgogne Franche-Comté</t>
  </si>
  <si>
    <t>Normandie</t>
  </si>
  <si>
    <t>GUSTAVE ROUSSY</t>
  </si>
  <si>
    <t>INSTITUT CURIE - Paris Saint-Cloud</t>
  </si>
  <si>
    <t>CH AUBAN MOET A EPERNAY</t>
  </si>
  <si>
    <t>CH DE ST DIZIER</t>
  </si>
  <si>
    <t>CH ROBERT PAX</t>
  </si>
  <si>
    <t>CH SARREBOURG</t>
  </si>
  <si>
    <t>CHIC UNISANTÉ</t>
  </si>
  <si>
    <t>GRPE HOSP REGION MULHOUSE ET SUD ALSACE</t>
  </si>
  <si>
    <t>Corse</t>
  </si>
  <si>
    <t>CH DE PERIGUEUX</t>
  </si>
  <si>
    <t>CH BERGERAC</t>
  </si>
  <si>
    <t>2A0000386</t>
  </si>
  <si>
    <t>CLINIQUE DU PONT DE CHAUME</t>
  </si>
  <si>
    <t>CLINIQUE DES ORMEAUX</t>
  </si>
  <si>
    <t>CLINIQUE SAINTE CLOTILDE</t>
  </si>
  <si>
    <t>CHR DE REIMS</t>
  </si>
  <si>
    <t xml:space="preserve">INSTITUT DE CANCEROLOGIE DE L'OUEST (ICO) </t>
  </si>
  <si>
    <t>Raison Sociale</t>
  </si>
  <si>
    <t>CLINIQUE LA CASAMANCE</t>
  </si>
  <si>
    <t>AP-HM</t>
  </si>
  <si>
    <t>CH HENRI MONDOR AURILLAC</t>
  </si>
  <si>
    <t>CENTRE MÉDICO-CHIRURGICAL AURILLAC</t>
  </si>
  <si>
    <t>POLYCLINIQUE FRANCHEVILLE</t>
  </si>
  <si>
    <t>CLINIQUE DU PARC</t>
  </si>
  <si>
    <t>CLINIQUE CLEMENTVILLE</t>
  </si>
  <si>
    <t>POLYCLINIQUE DE BLOIS</t>
  </si>
  <si>
    <t>CRLCC RENE GAUDUCHEAU</t>
  </si>
  <si>
    <t>CENTRE CATHERINE DE SIENNE</t>
  </si>
  <si>
    <t>GROUPEMENT HOSPITALIER SECLIN CARVIN</t>
  </si>
  <si>
    <t>GPT HÔPITAUX INSTITUT CATHOLIQUE LILLE</t>
  </si>
  <si>
    <t>CH ARMENTIERES</t>
  </si>
  <si>
    <t>HÔPITAL SAINT VINCENT - SAINT ANTOINE</t>
  </si>
  <si>
    <t>CLINIQUE DE LA VICTOIRE</t>
  </si>
  <si>
    <t>CAPIO CLINIQUE BELHARRA</t>
  </si>
  <si>
    <t>POLYCLINIQUE AGUILERA</t>
  </si>
  <si>
    <t>CLINIQUE VICTOR HUGO</t>
  </si>
  <si>
    <t>CLINIQUE DU CAP D'OR</t>
  </si>
  <si>
    <t>CLINIQUE HARTMANN</t>
  </si>
  <si>
    <t>CLINIQUE DE LA PORTE DE ST CLOUD</t>
  </si>
  <si>
    <t>CHR/U DE POITIERS</t>
  </si>
  <si>
    <t>CHR/U LILLE</t>
  </si>
  <si>
    <t>CHR/U METZ-THIONVILLE</t>
  </si>
  <si>
    <t>CHR/U REUNION</t>
  </si>
  <si>
    <t>CHR/UU DE BREST</t>
  </si>
  <si>
    <t>CHR/UU DE TOURS</t>
  </si>
  <si>
    <t>CH HENRI LABORIT</t>
  </si>
  <si>
    <t>CH CHARLES PERRENS</t>
  </si>
  <si>
    <t>CH DE L'OUEST GUYANAIS FRANCK JOLY</t>
  </si>
  <si>
    <t>CH DE CASTELLUCCIO</t>
  </si>
  <si>
    <t>CLINIQUE SAINTE-ANNE (GH SAINT-VINCENT)</t>
  </si>
  <si>
    <t>GCS TERRITORIAL ARDENNE NORD</t>
  </si>
  <si>
    <t>HÔPITAL BELLE ISLE (HOPITAUX PRIVES DE METZ)</t>
  </si>
  <si>
    <t>HÔPITAL ROBERT SCHUMAN (HOPITAUX PRIVES DE METZ)</t>
  </si>
  <si>
    <t>CLINIQUE DE L'EUROPE</t>
  </si>
  <si>
    <t>zz-Océan Indien</t>
  </si>
  <si>
    <t>HOPITAUX PRIVES DE METZ</t>
  </si>
  <si>
    <t>CASH DE NANTERRE</t>
  </si>
  <si>
    <t>CLINIQUE SAINT AUGUSTIN (ASSOCIATION HOSPITALIERE DE L'OUEST)</t>
  </si>
  <si>
    <t>CLINIQUE SAINT-ETIENNE ET PAYS BASQUE (CAPIO)</t>
  </si>
  <si>
    <t>GROUPEMENT HOSPITALIER SELESTAT OBERNAI</t>
  </si>
  <si>
    <t>CENTRE HOSPITALIER D'ORTHEZ</t>
  </si>
  <si>
    <t>CENTRE HOSPITALIER D'ANGOULEME</t>
  </si>
  <si>
    <t>CLINIQUE FRANCOIS CHENIEUX</t>
  </si>
  <si>
    <t>Auvergne-Rhône-Alpes</t>
  </si>
  <si>
    <t>CH METROPOLE SAVOIE</t>
  </si>
  <si>
    <t>GROUPEMENT HOSPITALIER DE LA HAUTE-SAONE</t>
  </si>
  <si>
    <t xml:space="preserve">HOPITAL PRIVE SAINTE MARIE </t>
  </si>
  <si>
    <t>HOPITAL ARTHUR GARDINER</t>
  </si>
  <si>
    <t>HÔPITAL PRIVÉ GUILLAUME DE VARYE</t>
  </si>
  <si>
    <t>2B0000020</t>
  </si>
  <si>
    <t>CH BASTIA</t>
  </si>
  <si>
    <t>HOPITAL PRIVE DES PEUPLIERS</t>
  </si>
  <si>
    <t>CLCC RENE HUGUENIN INSTITUT CURIE</t>
  </si>
  <si>
    <t>INSTITUT HOSPITALIER - SITE KLEBER</t>
  </si>
  <si>
    <t>HÔPITAL AMERICAIN 2</t>
  </si>
  <si>
    <t>HÔPITAL PRIVÉ PAUL D'EGINE</t>
  </si>
  <si>
    <t>CLINIQUE SAINTE MARIE</t>
  </si>
  <si>
    <t>CENTRE HOSPITALIER DE BIGORRE</t>
  </si>
  <si>
    <t>CHIC DE CASTRES-MAZAMET</t>
  </si>
  <si>
    <t>CLINIQUE LE MILLENAIRE</t>
  </si>
  <si>
    <t>CENTRE HOSPITALIER JEAN ROUGIER CAHORS</t>
  </si>
  <si>
    <t>CH BAYEUX</t>
  </si>
  <si>
    <t>CENTRE HOSPITALIER DE LAVAL</t>
  </si>
  <si>
    <t>CLINIQUE BOUCHARD</t>
  </si>
  <si>
    <t>CH DE GRASSE</t>
  </si>
  <si>
    <t>POLYCLINIQUE DU PARC RAMBOT LA PROVENCALE</t>
  </si>
  <si>
    <t>POLYCLINIQUE URBAIN V</t>
  </si>
  <si>
    <t>CLINIQUE CHARCOT</t>
  </si>
  <si>
    <t>CLINIQUE L'ARCHETTE</t>
  </si>
  <si>
    <t>CLINIQUE DE L'YVETTE</t>
  </si>
  <si>
    <t>CENTRE CLINICAL</t>
  </si>
  <si>
    <t>CENTRE LEONARD DE VINCI</t>
  </si>
  <si>
    <t>CH FERDINAND GRALL LANDERNEAU</t>
  </si>
  <si>
    <t>MATERNITE DES LILAS</t>
  </si>
  <si>
    <t>CH REGION DE SAINT-OMER</t>
  </si>
  <si>
    <t>HÔPITAL PRIVÉ ARRAS LES BONNETTES</t>
  </si>
  <si>
    <t>CLINIQUE DE L'ESTREE</t>
  </si>
  <si>
    <t>CH GIVORS</t>
  </si>
  <si>
    <t>CH AUTUN</t>
  </si>
  <si>
    <t>CH DU HAUT BUGEY</t>
  </si>
  <si>
    <t>CH AGEN-NERAC</t>
  </si>
  <si>
    <t>CH DECIZE</t>
  </si>
  <si>
    <t>CH FRANCOIS QUESNAY MANTES LA JOLIE</t>
  </si>
  <si>
    <t>POLYCLINIQUE LES FLEURS</t>
  </si>
  <si>
    <t>POLYCLINIQUE DU PARC DREVON</t>
  </si>
  <si>
    <t>CLINIQUE DES 2 CAPS</t>
  </si>
  <si>
    <t>Occitanie</t>
  </si>
  <si>
    <t>Total</t>
  </si>
  <si>
    <t>Dotation C1 2016</t>
  </si>
  <si>
    <t>Dotation C2 2016</t>
  </si>
  <si>
    <t>Dotation 2016</t>
  </si>
  <si>
    <t>Déclaration LC 2016</t>
  </si>
  <si>
    <t>Déclaration RIHN 2016</t>
  </si>
  <si>
    <t>Dotation C1 2017</t>
  </si>
  <si>
    <t>MATERNITE CATHOLIQUE PROVENCE L'ETOILE</t>
  </si>
  <si>
    <t>CLINIQUE DU MAIL - LA ROCHELLE</t>
  </si>
  <si>
    <t>CLINIQUE DE L'ALLIANCE - ST CYR/LOIRE</t>
  </si>
  <si>
    <t>HOPITAL SAINTE-BLANDINE DE METZ (HOPITAUX PRIVES DE METZ)</t>
  </si>
  <si>
    <t>NOUVELLE CLINIQUE DES DENTELLIERES</t>
  </si>
  <si>
    <t>HOPITAL PRIVE DE VILLENEUVE D'ASCQ</t>
  </si>
  <si>
    <t>HOPITAL PRIVE LA CHATAIGNERAIE</t>
  </si>
  <si>
    <t>POLE SANTE SARTHE ET LOIR</t>
  </si>
  <si>
    <t>CLINIQUE DE L'ALMA</t>
  </si>
  <si>
    <t>SA CLINIQUE SAINTE ISABELLE</t>
  </si>
  <si>
    <t>CLINIQUE DU FIEF DE GRIMOIRE</t>
  </si>
  <si>
    <t>CMCO D EVRY</t>
  </si>
  <si>
    <t>HOPITAL PRIVÉ CLAUDE GALIEN</t>
  </si>
  <si>
    <t>Hauts-de-France</t>
  </si>
  <si>
    <t>Grand-Est</t>
  </si>
  <si>
    <t>CENTRE HOSPITALIER JOSEPH IMBERT ARLES</t>
  </si>
  <si>
    <t>Nouvelle-Aquitaine</t>
  </si>
  <si>
    <t>CLINIQUE SAINT-FRANÇOIS</t>
  </si>
  <si>
    <t xml:space="preserve">CLINIQUE PASTEUR  </t>
  </si>
  <si>
    <t>75% * Dotation 2016 (coefficient de changement d'enveloppe inclus)</t>
  </si>
  <si>
    <t>25% * 32% * Déclaration LC 2016</t>
  </si>
  <si>
    <t>25% * 100% * Déclaration RIHN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</si>
</sst>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[$-40C]0%"/>
    <numFmt numFmtId="165" formatCode="[$-40C]General"/>
    <numFmt numFmtId="166" formatCode="&quot; &quot;#,##0.00&quot;    &quot;;&quot;-&quot;#,##0.00&quot;    &quot;;&quot; -&quot;#&quot;    &quot;;@&quot; &quot;"/>
    <numFmt numFmtId="167" formatCode="&quot; &quot;#,##0.00&quot; € &quot;;&quot;-&quot;#,##0.00&quot; € &quot;;&quot; -&quot;#&quot; € &quot;;@&quot; &quot;"/>
    <numFmt numFmtId="168" formatCode="#,##0.00&quot; &quot;[$€-40C];[Red]&quot;-&quot;#,##0.00&quot; &quot;[$€-40C]"/>
    <numFmt numFmtId="169" formatCode="\ #,##0.00&quot;    &quot;;\-#,##0.00&quot;    &quot;;&quot; -&quot;#&quot;    &quot;;@\ "/>
    <numFmt numFmtId="170" formatCode="000000000"/>
  </numFmts>
  <fonts count="2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0" borderId="0" applyNumberFormat="0" applyFill="0" applyBorder="0" applyAlignment="0" applyProtection="0"/>
    <xf numFmtId="0" fontId="25" fillId="0" borderId="0" applyNumberFormat="0" applyBorder="0" applyProtection="0"/>
    <xf numFmtId="166" fontId="23" fillId="0" borderId="0" applyBorder="0" applyProtection="0"/>
    <xf numFmtId="167" fontId="23" fillId="0" borderId="0" applyBorder="0" applyProtection="0"/>
    <xf numFmtId="165" fontId="23" fillId="0" borderId="0" applyBorder="0" applyProtection="0"/>
    <xf numFmtId="164" fontId="23" fillId="0" borderId="0" applyBorder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165" fontId="23" fillId="0" borderId="0" applyBorder="0" applyProtection="0"/>
    <xf numFmtId="0" fontId="27" fillId="0" borderId="0" applyNumberFormat="0" applyBorder="0" applyProtection="0"/>
    <xf numFmtId="168" fontId="27" fillId="0" borderId="0" applyBorder="0" applyProtection="0"/>
    <xf numFmtId="9" fontId="24" fillId="0" borderId="0" applyFont="0" applyFill="0" applyBorder="0" applyAlignment="0" applyProtection="0"/>
    <xf numFmtId="169" fontId="23" fillId="0" borderId="0"/>
    <xf numFmtId="9" fontId="23" fillId="0" borderId="0"/>
    <xf numFmtId="0" fontId="5" fillId="0" borderId="0"/>
    <xf numFmtId="169" fontId="23" fillId="0" borderId="0"/>
    <xf numFmtId="44" fontId="6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>
      <alignment horizontal="left"/>
    </xf>
    <xf numFmtId="170" fontId="3" fillId="0" borderId="1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/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 applyProtection="1">
      <alignment horizontal="left" vertical="center"/>
      <protection hidden="1"/>
    </xf>
    <xf numFmtId="0" fontId="2" fillId="0" borderId="1" xfId="0" applyFont="1" applyBorder="1" applyAlignment="1">
      <alignment horizontal="center" vertical="center" wrapText="1"/>
    </xf>
    <xf numFmtId="44" fontId="0" fillId="0" borderId="1" xfId="62" applyFont="1" applyBorder="1"/>
    <xf numFmtId="0" fontId="3" fillId="0" borderId="1" xfId="0" applyNumberFormat="1" applyFont="1" applyFill="1" applyBorder="1" applyAlignment="1" applyProtection="1">
      <alignment horizontal="left" vertical="center"/>
      <protection hidden="1"/>
    </xf>
    <xf numFmtId="44" fontId="2" fillId="0" borderId="1" xfId="62" applyFont="1" applyBorder="1"/>
    <xf numFmtId="0" fontId="2" fillId="0" borderId="1" xfId="0" applyFont="1" applyBorder="1"/>
    <xf numFmtId="44" fontId="2" fillId="0" borderId="1" xfId="62" applyFont="1" applyFill="1" applyBorder="1"/>
    <xf numFmtId="0" fontId="0" fillId="0" borderId="1" xfId="0" applyNumberFormat="1" applyFont="1" applyFill="1" applyBorder="1" applyAlignment="1">
      <alignment horizontal="left" vertical="center"/>
    </xf>
    <xf numFmtId="170" fontId="0" fillId="0" borderId="1" xfId="0" applyNumberFormat="1" applyFont="1" applyBorder="1" applyAlignment="1">
      <alignment horizontal="left"/>
    </xf>
    <xf numFmtId="170" fontId="0" fillId="0" borderId="1" xfId="0" applyNumberFormat="1" applyFont="1" applyBorder="1"/>
    <xf numFmtId="0" fontId="0" fillId="0" borderId="1" xfId="0" applyNumberFormat="1" applyFont="1" applyBorder="1" applyAlignment="1">
      <alignment horizontal="left"/>
    </xf>
    <xf numFmtId="0" fontId="0" fillId="0" borderId="0" xfId="0" applyFont="1"/>
    <xf numFmtId="0" fontId="0" fillId="0" borderId="1" xfId="0" applyNumberFormat="1" applyFont="1" applyFill="1" applyBorder="1" applyAlignment="1">
      <alignment horizontal="left"/>
    </xf>
    <xf numFmtId="170" fontId="0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0" fillId="0" borderId="1" xfId="62" applyFont="1" applyFill="1" applyBorder="1"/>
    <xf numFmtId="0" fontId="0" fillId="0" borderId="0" xfId="0" applyFont="1" applyFill="1"/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0" borderId="1" xfId="0" applyNumberFormat="1" applyFont="1" applyFill="1" applyBorder="1"/>
    <xf numFmtId="0" fontId="0" fillId="0" borderId="1" xfId="0" applyFont="1" applyFill="1" applyBorder="1"/>
  </cellXfs>
  <cellStyles count="63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f1" xfId="46"/>
    <cellStyle name="Commentaire" xfId="16" builtinId="10" customBuiltin="1"/>
    <cellStyle name="ConditionalStyle_3" xfId="47"/>
    <cellStyle name="Entrée" xfId="10" builtinId="20" customBuiltin="1"/>
    <cellStyle name="Excel Built-in Comma" xfId="48"/>
    <cellStyle name="Excel Built-in Currency" xfId="49"/>
    <cellStyle name="Excel Built-in Normal" xfId="50"/>
    <cellStyle name="Excel Built-in Percent" xfId="51"/>
    <cellStyle name="Heading" xfId="52"/>
    <cellStyle name="Heading1" xfId="53"/>
    <cellStyle name="Insatisfaisant" xfId="8" builtinId="27" customBuiltin="1"/>
    <cellStyle name="Milliers 2" xfId="61"/>
    <cellStyle name="Monétaire" xfId="62" builtinId="4"/>
    <cellStyle name="Neutre" xfId="9" builtinId="28" customBuiltin="1"/>
    <cellStyle name="Normal" xfId="0" builtinId="0"/>
    <cellStyle name="Normal 2" xfId="44"/>
    <cellStyle name="Normal 2 2" xfId="54"/>
    <cellStyle name="Normal 3" xfId="45"/>
    <cellStyle name="Normal 3 2" xfId="60"/>
    <cellStyle name="Normal 4" xfId="43"/>
    <cellStyle name="Normal 7" xfId="1"/>
    <cellStyle name="Pourcentage 2" xfId="57"/>
    <cellStyle name="Pourcentage 2 2" xfId="59"/>
    <cellStyle name="Result" xfId="55"/>
    <cellStyle name="Result2" xfId="56"/>
    <cellStyle name="Satisfaisant" xfId="7" builtinId="26" customBuiltin="1"/>
    <cellStyle name="Sortie" xfId="11" builtinId="21" customBuiltin="1"/>
    <cellStyle name="TableStyleLight1" xfId="58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colors>
    <mruColors>
      <color rgb="FFFF66FF"/>
      <color rgb="FFFFCC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6"/>
  <sheetViews>
    <sheetView tabSelected="1" topLeftCell="C1" workbookViewId="0">
      <pane ySplit="1" topLeftCell="A2" activePane="bottomLeft" state="frozen"/>
      <selection activeCell="C1" sqref="C1"/>
      <selection pane="bottomLeft" activeCell="J2" sqref="J2"/>
    </sheetView>
  </sheetViews>
  <sheetFormatPr baseColWidth="10" defaultColWidth="11.5703125" defaultRowHeight="15" x14ac:dyDescent="0.25"/>
  <cols>
    <col min="2" max="2" width="62.85546875" bestFit="1" customWidth="1"/>
    <col min="3" max="3" width="30" customWidth="1"/>
    <col min="4" max="5" width="20.28515625" bestFit="1" customWidth="1"/>
    <col min="6" max="6" width="17.7109375" bestFit="1" customWidth="1"/>
    <col min="7" max="7" width="16.85546875" customWidth="1"/>
    <col min="8" max="8" width="18" customWidth="1"/>
    <col min="9" max="9" width="17.140625" customWidth="1"/>
    <col min="10" max="10" width="16" customWidth="1"/>
    <col min="11" max="11" width="16.28515625" customWidth="1"/>
    <col min="12" max="12" width="18" style="10" customWidth="1"/>
    <col min="16" max="16" width="34.28515625" customWidth="1"/>
    <col min="17" max="17" width="16.42578125" bestFit="1" customWidth="1"/>
  </cols>
  <sheetData>
    <row r="1" spans="1:12" ht="72.75" customHeight="1" x14ac:dyDescent="0.25">
      <c r="A1" s="7" t="s">
        <v>0</v>
      </c>
      <c r="B1" s="7" t="s">
        <v>382</v>
      </c>
      <c r="C1" s="7" t="s">
        <v>1</v>
      </c>
      <c r="D1" s="14" t="s">
        <v>473</v>
      </c>
      <c r="E1" s="14" t="s">
        <v>474</v>
      </c>
      <c r="F1" s="14" t="s">
        <v>475</v>
      </c>
      <c r="G1" s="14" t="s">
        <v>498</v>
      </c>
      <c r="H1" s="14" t="s">
        <v>477</v>
      </c>
      <c r="I1" s="14" t="s">
        <v>476</v>
      </c>
      <c r="J1" s="14" t="s">
        <v>500</v>
      </c>
      <c r="K1" s="14" t="s">
        <v>499</v>
      </c>
      <c r="L1" s="29" t="s">
        <v>478</v>
      </c>
    </row>
    <row r="2" spans="1:12" x14ac:dyDescent="0.25">
      <c r="A2" s="21">
        <v>10008407</v>
      </c>
      <c r="B2" s="22" t="s">
        <v>464</v>
      </c>
      <c r="C2" s="12" t="s">
        <v>428</v>
      </c>
      <c r="D2" s="15">
        <v>0</v>
      </c>
      <c r="E2" s="15">
        <v>0</v>
      </c>
      <c r="F2" s="15">
        <f t="shared" ref="F2:F65" si="0">SUM(D2:E2)</f>
        <v>0</v>
      </c>
      <c r="G2" s="15">
        <f t="shared" ref="G2:G65" si="1">0.75*F2*0.999807874057514</f>
        <v>0</v>
      </c>
      <c r="H2" s="15">
        <v>869.4</v>
      </c>
      <c r="I2" s="15">
        <v>4252.5</v>
      </c>
      <c r="J2" s="15">
        <f t="shared" ref="J2:J65" si="2">0.25*H2</f>
        <v>217.35</v>
      </c>
      <c r="K2" s="15">
        <f t="shared" ref="K2:K65" si="3">0.25*0.319834987960406*I2</f>
        <v>340.02457157540664</v>
      </c>
      <c r="L2" s="30">
        <f t="shared" ref="L2:L65" si="4">G2+J2+K2</f>
        <v>557.37457157540666</v>
      </c>
    </row>
    <row r="3" spans="1:12" x14ac:dyDescent="0.25">
      <c r="A3" s="16">
        <v>10780054</v>
      </c>
      <c r="B3" s="3" t="s">
        <v>305</v>
      </c>
      <c r="C3" s="12" t="s">
        <v>428</v>
      </c>
      <c r="D3" s="15">
        <v>15224.24224444854</v>
      </c>
      <c r="E3" s="15">
        <v>25876.115974059881</v>
      </c>
      <c r="F3" s="15">
        <f t="shared" si="0"/>
        <v>41100.358218508423</v>
      </c>
      <c r="G3" s="15">
        <f t="shared" si="1"/>
        <v>30819.346330086886</v>
      </c>
      <c r="H3" s="15">
        <v>0</v>
      </c>
      <c r="I3" s="15">
        <v>52331.4</v>
      </c>
      <c r="J3" s="15">
        <f t="shared" si="2"/>
        <v>0</v>
      </c>
      <c r="K3" s="15">
        <f t="shared" si="3"/>
        <v>4184.3531722377975</v>
      </c>
      <c r="L3" s="30">
        <f t="shared" si="4"/>
        <v>35003.699502324685</v>
      </c>
    </row>
    <row r="4" spans="1:12" x14ac:dyDescent="0.25">
      <c r="A4" s="16">
        <v>10780062</v>
      </c>
      <c r="B4" s="3" t="s">
        <v>306</v>
      </c>
      <c r="C4" s="12" t="s">
        <v>428</v>
      </c>
      <c r="D4" s="15">
        <v>2177.0788311077049</v>
      </c>
      <c r="E4" s="15">
        <v>4338.5341492299349</v>
      </c>
      <c r="F4" s="15">
        <f t="shared" si="0"/>
        <v>6515.6129803376398</v>
      </c>
      <c r="G4" s="15">
        <f t="shared" si="1"/>
        <v>4885.7708715396893</v>
      </c>
      <c r="H4" s="15">
        <v>707.4</v>
      </c>
      <c r="I4" s="15">
        <v>7973.1</v>
      </c>
      <c r="J4" s="15">
        <f t="shared" si="2"/>
        <v>176.85</v>
      </c>
      <c r="K4" s="15">
        <f t="shared" si="3"/>
        <v>637.51908562677829</v>
      </c>
      <c r="L4" s="30">
        <f t="shared" si="4"/>
        <v>5700.1399571664679</v>
      </c>
    </row>
    <row r="5" spans="1:12" x14ac:dyDescent="0.25">
      <c r="A5" s="16">
        <v>30780092</v>
      </c>
      <c r="B5" s="3" t="s">
        <v>30</v>
      </c>
      <c r="C5" s="12" t="s">
        <v>428</v>
      </c>
      <c r="D5" s="15">
        <v>4811.6328138456629</v>
      </c>
      <c r="E5" s="15">
        <v>4554.465639156223</v>
      </c>
      <c r="F5" s="15">
        <f t="shared" si="0"/>
        <v>9366.0984530018868</v>
      </c>
      <c r="G5" s="15">
        <f t="shared" si="1"/>
        <v>7023.2242368818906</v>
      </c>
      <c r="H5" s="15">
        <v>648</v>
      </c>
      <c r="I5" s="15">
        <v>19812.599999999999</v>
      </c>
      <c r="J5" s="15">
        <f t="shared" si="2"/>
        <v>162</v>
      </c>
      <c r="K5" s="15">
        <f t="shared" si="3"/>
        <v>1584.1906706160848</v>
      </c>
      <c r="L5" s="30">
        <f t="shared" si="4"/>
        <v>8769.4149074979759</v>
      </c>
    </row>
    <row r="6" spans="1:12" x14ac:dyDescent="0.25">
      <c r="A6" s="16">
        <v>30780100</v>
      </c>
      <c r="B6" s="3" t="s">
        <v>31</v>
      </c>
      <c r="C6" s="12" t="s">
        <v>428</v>
      </c>
      <c r="D6" s="15">
        <v>712.24370190511922</v>
      </c>
      <c r="E6" s="15">
        <v>0</v>
      </c>
      <c r="F6" s="15">
        <f t="shared" si="0"/>
        <v>712.24370190511922</v>
      </c>
      <c r="G6" s="15">
        <f t="shared" si="1"/>
        <v>534.08014605945823</v>
      </c>
      <c r="H6" s="15">
        <v>2905.2</v>
      </c>
      <c r="I6" s="15">
        <v>5305.5</v>
      </c>
      <c r="J6" s="15">
        <f t="shared" si="2"/>
        <v>726.3</v>
      </c>
      <c r="K6" s="15">
        <f t="shared" si="3"/>
        <v>424.22113215598353</v>
      </c>
      <c r="L6" s="30">
        <f t="shared" si="4"/>
        <v>1684.6012782154417</v>
      </c>
    </row>
    <row r="7" spans="1:12" x14ac:dyDescent="0.25">
      <c r="A7" s="16">
        <v>30780118</v>
      </c>
      <c r="B7" s="3" t="s">
        <v>32</v>
      </c>
      <c r="C7" s="12" t="s">
        <v>428</v>
      </c>
      <c r="D7" s="15">
        <v>12446.875016239286</v>
      </c>
      <c r="E7" s="15">
        <v>21686.323364725893</v>
      </c>
      <c r="F7" s="15">
        <f t="shared" si="0"/>
        <v>34133.198380965179</v>
      </c>
      <c r="G7" s="15">
        <f t="shared" si="1"/>
        <v>25594.980381042129</v>
      </c>
      <c r="H7" s="15">
        <v>2999.7</v>
      </c>
      <c r="I7" s="15">
        <v>92511.45</v>
      </c>
      <c r="J7" s="15">
        <f t="shared" si="2"/>
        <v>749.92499999999995</v>
      </c>
      <c r="K7" s="15">
        <f t="shared" si="3"/>
        <v>7397.0996242374249</v>
      </c>
      <c r="L7" s="30">
        <f t="shared" si="4"/>
        <v>33742.005005279556</v>
      </c>
    </row>
    <row r="8" spans="1:12" x14ac:dyDescent="0.25">
      <c r="A8" s="16">
        <v>30780548</v>
      </c>
      <c r="B8" s="3" t="s">
        <v>35</v>
      </c>
      <c r="C8" s="12" t="s">
        <v>428</v>
      </c>
      <c r="D8" s="15">
        <v>0</v>
      </c>
      <c r="E8" s="15">
        <v>0</v>
      </c>
      <c r="F8" s="15">
        <f t="shared" si="0"/>
        <v>0</v>
      </c>
      <c r="G8" s="15">
        <f t="shared" si="1"/>
        <v>0</v>
      </c>
      <c r="H8" s="15">
        <v>0</v>
      </c>
      <c r="I8" s="15">
        <v>0</v>
      </c>
      <c r="J8" s="15">
        <f t="shared" si="2"/>
        <v>0</v>
      </c>
      <c r="K8" s="15">
        <f t="shared" si="3"/>
        <v>0</v>
      </c>
      <c r="L8" s="30">
        <f t="shared" si="4"/>
        <v>0</v>
      </c>
    </row>
    <row r="9" spans="1:12" x14ac:dyDescent="0.25">
      <c r="A9" s="16">
        <v>70002878</v>
      </c>
      <c r="B9" s="3" t="s">
        <v>307</v>
      </c>
      <c r="C9" s="12" t="s">
        <v>428</v>
      </c>
      <c r="D9" s="15">
        <v>470.60007147657291</v>
      </c>
      <c r="E9" s="15">
        <v>492.04363202909002</v>
      </c>
      <c r="F9" s="15">
        <f t="shared" si="0"/>
        <v>962.64370350566287</v>
      </c>
      <c r="G9" s="15">
        <f t="shared" si="1"/>
        <v>721.84406600763646</v>
      </c>
      <c r="H9" s="15">
        <v>0</v>
      </c>
      <c r="I9" s="15">
        <v>0</v>
      </c>
      <c r="J9" s="15">
        <f t="shared" si="2"/>
        <v>0</v>
      </c>
      <c r="K9" s="15">
        <f t="shared" si="3"/>
        <v>0</v>
      </c>
      <c r="L9" s="30">
        <f t="shared" si="4"/>
        <v>721.84406600763646</v>
      </c>
    </row>
    <row r="10" spans="1:12" x14ac:dyDescent="0.25">
      <c r="A10" s="16">
        <v>70005566</v>
      </c>
      <c r="B10" s="3" t="s">
        <v>308</v>
      </c>
      <c r="C10" s="12" t="s">
        <v>428</v>
      </c>
      <c r="D10" s="15">
        <v>2568.8370722140926</v>
      </c>
      <c r="E10" s="15">
        <v>3437.5201497481594</v>
      </c>
      <c r="F10" s="15">
        <f t="shared" si="0"/>
        <v>6006.357221962252</v>
      </c>
      <c r="G10" s="15">
        <f t="shared" si="1"/>
        <v>4503.9024336900566</v>
      </c>
      <c r="H10" s="15">
        <v>405</v>
      </c>
      <c r="I10" s="15">
        <v>21231.45</v>
      </c>
      <c r="J10" s="15">
        <f t="shared" si="2"/>
        <v>101.25</v>
      </c>
      <c r="K10" s="15">
        <f t="shared" si="3"/>
        <v>1697.6401387829906</v>
      </c>
      <c r="L10" s="30">
        <f t="shared" si="4"/>
        <v>6302.7925724730467</v>
      </c>
    </row>
    <row r="11" spans="1:12" x14ac:dyDescent="0.25">
      <c r="A11" s="16">
        <v>70780358</v>
      </c>
      <c r="B11" s="3" t="s">
        <v>343</v>
      </c>
      <c r="C11" s="12" t="s">
        <v>428</v>
      </c>
      <c r="D11" s="15">
        <v>128276.66863017579</v>
      </c>
      <c r="E11" s="15">
        <v>4801.6569393176742</v>
      </c>
      <c r="F11" s="15">
        <f t="shared" si="0"/>
        <v>133078.32556949346</v>
      </c>
      <c r="G11" s="15">
        <f t="shared" si="1"/>
        <v>99789.568328076726</v>
      </c>
      <c r="H11" s="15">
        <v>4854.6000000000004</v>
      </c>
      <c r="I11" s="15">
        <v>59956.2</v>
      </c>
      <c r="J11" s="15">
        <f t="shared" si="2"/>
        <v>1213.6500000000001</v>
      </c>
      <c r="K11" s="15">
        <f t="shared" si="3"/>
        <v>4794.0226262879232</v>
      </c>
      <c r="L11" s="30">
        <f t="shared" si="4"/>
        <v>105797.24095436465</v>
      </c>
    </row>
    <row r="12" spans="1:12" x14ac:dyDescent="0.25">
      <c r="A12" s="21">
        <v>150780096</v>
      </c>
      <c r="B12" s="22" t="s">
        <v>385</v>
      </c>
      <c r="C12" s="12" t="s">
        <v>428</v>
      </c>
      <c r="D12" s="15">
        <v>0</v>
      </c>
      <c r="E12" s="15">
        <v>0</v>
      </c>
      <c r="F12" s="15">
        <f t="shared" si="0"/>
        <v>0</v>
      </c>
      <c r="G12" s="15">
        <f t="shared" si="1"/>
        <v>0</v>
      </c>
      <c r="H12" s="15">
        <v>4050</v>
      </c>
      <c r="I12" s="15">
        <v>12683.25</v>
      </c>
      <c r="J12" s="15">
        <f t="shared" si="2"/>
        <v>1012.5</v>
      </c>
      <c r="K12" s="15">
        <f t="shared" si="3"/>
        <v>1014.1367777622048</v>
      </c>
      <c r="L12" s="30">
        <f t="shared" si="4"/>
        <v>2026.6367777622049</v>
      </c>
    </row>
    <row r="13" spans="1:12" x14ac:dyDescent="0.25">
      <c r="A13" s="21">
        <v>150780732</v>
      </c>
      <c r="B13" s="22" t="s">
        <v>386</v>
      </c>
      <c r="C13" s="12" t="s">
        <v>428</v>
      </c>
      <c r="D13" s="15">
        <v>0</v>
      </c>
      <c r="E13" s="15">
        <v>0</v>
      </c>
      <c r="F13" s="15">
        <f t="shared" si="0"/>
        <v>0</v>
      </c>
      <c r="G13" s="15">
        <f t="shared" si="1"/>
        <v>0</v>
      </c>
      <c r="H13" s="15">
        <v>1849.5</v>
      </c>
      <c r="I13" s="15">
        <v>0</v>
      </c>
      <c r="J13" s="15">
        <f t="shared" si="2"/>
        <v>462.375</v>
      </c>
      <c r="K13" s="15">
        <f t="shared" si="3"/>
        <v>0</v>
      </c>
      <c r="L13" s="30">
        <f t="shared" si="4"/>
        <v>462.375</v>
      </c>
    </row>
    <row r="14" spans="1:12" x14ac:dyDescent="0.25">
      <c r="A14" s="16">
        <v>260000021</v>
      </c>
      <c r="B14" s="3" t="s">
        <v>309</v>
      </c>
      <c r="C14" s="12" t="s">
        <v>428</v>
      </c>
      <c r="D14" s="15">
        <v>26624.502779784711</v>
      </c>
      <c r="E14" s="15">
        <v>5607.6153052438194</v>
      </c>
      <c r="F14" s="15">
        <f t="shared" si="0"/>
        <v>32232.118085028531</v>
      </c>
      <c r="G14" s="15">
        <f t="shared" si="1"/>
        <v>24169.444094222345</v>
      </c>
      <c r="H14" s="15">
        <v>1385.1</v>
      </c>
      <c r="I14" s="15">
        <v>62872.2</v>
      </c>
      <c r="J14" s="15">
        <f t="shared" si="2"/>
        <v>346.27499999999998</v>
      </c>
      <c r="K14" s="15">
        <f t="shared" si="3"/>
        <v>5027.182332511059</v>
      </c>
      <c r="L14" s="30">
        <f t="shared" si="4"/>
        <v>29542.901426733406</v>
      </c>
    </row>
    <row r="15" spans="1:12" x14ac:dyDescent="0.25">
      <c r="A15" s="16">
        <v>260000047</v>
      </c>
      <c r="B15" s="3" t="s">
        <v>310</v>
      </c>
      <c r="C15" s="12" t="s">
        <v>428</v>
      </c>
      <c r="D15" s="15">
        <v>10521.562053144204</v>
      </c>
      <c r="E15" s="15">
        <v>7009.7535015359899</v>
      </c>
      <c r="F15" s="15">
        <f t="shared" si="0"/>
        <v>17531.315554680194</v>
      </c>
      <c r="G15" s="15">
        <f t="shared" si="1"/>
        <v>13145.960500617173</v>
      </c>
      <c r="H15" s="15">
        <v>0</v>
      </c>
      <c r="I15" s="15">
        <v>0</v>
      </c>
      <c r="J15" s="15">
        <f t="shared" si="2"/>
        <v>0</v>
      </c>
      <c r="K15" s="15">
        <f t="shared" si="3"/>
        <v>0</v>
      </c>
      <c r="L15" s="30">
        <f t="shared" si="4"/>
        <v>13145.960500617173</v>
      </c>
    </row>
    <row r="16" spans="1:12" x14ac:dyDescent="0.25">
      <c r="A16" s="16">
        <v>380012658</v>
      </c>
      <c r="B16" s="3" t="s">
        <v>311</v>
      </c>
      <c r="C16" s="12" t="s">
        <v>428</v>
      </c>
      <c r="D16" s="15">
        <v>0</v>
      </c>
      <c r="E16" s="15">
        <v>0</v>
      </c>
      <c r="F16" s="15">
        <f t="shared" si="0"/>
        <v>0</v>
      </c>
      <c r="G16" s="15">
        <f t="shared" si="1"/>
        <v>0</v>
      </c>
      <c r="H16" s="15">
        <v>14796</v>
      </c>
      <c r="I16" s="15">
        <v>0</v>
      </c>
      <c r="J16" s="15">
        <f t="shared" si="2"/>
        <v>3699</v>
      </c>
      <c r="K16" s="15">
        <f t="shared" si="3"/>
        <v>0</v>
      </c>
      <c r="L16" s="30">
        <f t="shared" si="4"/>
        <v>3699</v>
      </c>
    </row>
    <row r="17" spans="1:12" x14ac:dyDescent="0.25">
      <c r="A17" s="16">
        <v>380780049</v>
      </c>
      <c r="B17" s="3" t="s">
        <v>312</v>
      </c>
      <c r="C17" s="12" t="s">
        <v>428</v>
      </c>
      <c r="D17" s="15">
        <v>8102.9281085223247</v>
      </c>
      <c r="E17" s="15">
        <v>6378.5525072323835</v>
      </c>
      <c r="F17" s="15">
        <f t="shared" si="0"/>
        <v>14481.480615754708</v>
      </c>
      <c r="G17" s="15">
        <f t="shared" si="1"/>
        <v>10859.023760732111</v>
      </c>
      <c r="H17" s="15">
        <v>0</v>
      </c>
      <c r="I17" s="15">
        <v>39071.699999999997</v>
      </c>
      <c r="J17" s="15">
        <f t="shared" si="2"/>
        <v>0</v>
      </c>
      <c r="K17" s="15">
        <f t="shared" si="3"/>
        <v>3124.1241747731483</v>
      </c>
      <c r="L17" s="30">
        <f t="shared" si="4"/>
        <v>13983.147935505258</v>
      </c>
    </row>
    <row r="18" spans="1:12" x14ac:dyDescent="0.25">
      <c r="A18" s="16">
        <v>380780080</v>
      </c>
      <c r="B18" s="3" t="s">
        <v>313</v>
      </c>
      <c r="C18" s="12" t="s">
        <v>428</v>
      </c>
      <c r="D18" s="15">
        <v>5109295.209161263</v>
      </c>
      <c r="E18" s="15">
        <v>1388544.0590453139</v>
      </c>
      <c r="F18" s="15">
        <f t="shared" si="0"/>
        <v>6497839.2682065768</v>
      </c>
      <c r="G18" s="15">
        <f t="shared" si="1"/>
        <v>4872443.1485347878</v>
      </c>
      <c r="H18" s="15">
        <v>4417671.4000000004</v>
      </c>
      <c r="I18" s="15">
        <v>6391780.2999999998</v>
      </c>
      <c r="J18" s="15">
        <f t="shared" si="2"/>
        <v>1104417.8500000001</v>
      </c>
      <c r="K18" s="15">
        <f t="shared" si="3"/>
        <v>511078.74382401502</v>
      </c>
      <c r="L18" s="30">
        <f t="shared" si="4"/>
        <v>6487939.7423588028</v>
      </c>
    </row>
    <row r="19" spans="1:12" x14ac:dyDescent="0.25">
      <c r="A19" s="16">
        <v>380781435</v>
      </c>
      <c r="B19" s="3" t="s">
        <v>314</v>
      </c>
      <c r="C19" s="12" t="s">
        <v>428</v>
      </c>
      <c r="D19" s="15">
        <v>12063.85419131114</v>
      </c>
      <c r="E19" s="15">
        <v>10168.968216312998</v>
      </c>
      <c r="F19" s="15">
        <f t="shared" si="0"/>
        <v>22232.822407624139</v>
      </c>
      <c r="G19" s="15">
        <f t="shared" si="1"/>
        <v>16671.413179248713</v>
      </c>
      <c r="H19" s="15">
        <v>0</v>
      </c>
      <c r="I19" s="15">
        <v>51208.2</v>
      </c>
      <c r="J19" s="15">
        <f t="shared" si="2"/>
        <v>0</v>
      </c>
      <c r="K19" s="15">
        <f t="shared" si="3"/>
        <v>4094.5435076185154</v>
      </c>
      <c r="L19" s="30">
        <f t="shared" si="4"/>
        <v>20765.95668686723</v>
      </c>
    </row>
    <row r="20" spans="1:12" x14ac:dyDescent="0.25">
      <c r="A20" s="16">
        <v>380786442</v>
      </c>
      <c r="B20" s="3" t="s">
        <v>329</v>
      </c>
      <c r="C20" s="12" t="s">
        <v>428</v>
      </c>
      <c r="D20" s="15">
        <v>0</v>
      </c>
      <c r="E20" s="15">
        <v>0</v>
      </c>
      <c r="F20" s="15">
        <f t="shared" si="0"/>
        <v>0</v>
      </c>
      <c r="G20" s="15">
        <f t="shared" si="1"/>
        <v>0</v>
      </c>
      <c r="H20" s="15">
        <v>0</v>
      </c>
      <c r="I20" s="15">
        <v>0</v>
      </c>
      <c r="J20" s="15">
        <f t="shared" si="2"/>
        <v>0</v>
      </c>
      <c r="K20" s="15">
        <f t="shared" si="3"/>
        <v>0</v>
      </c>
      <c r="L20" s="30">
        <f t="shared" si="4"/>
        <v>0</v>
      </c>
    </row>
    <row r="21" spans="1:12" x14ac:dyDescent="0.25">
      <c r="A21" s="16">
        <v>420010050</v>
      </c>
      <c r="B21" s="3" t="s">
        <v>315</v>
      </c>
      <c r="C21" s="12" t="s">
        <v>428</v>
      </c>
      <c r="D21" s="15">
        <v>0</v>
      </c>
      <c r="E21" s="15">
        <v>0</v>
      </c>
      <c r="F21" s="15">
        <f t="shared" si="0"/>
        <v>0</v>
      </c>
      <c r="G21" s="15">
        <f t="shared" si="1"/>
        <v>0</v>
      </c>
      <c r="H21" s="15">
        <v>20344.5</v>
      </c>
      <c r="I21" s="15">
        <v>0</v>
      </c>
      <c r="J21" s="15">
        <f t="shared" si="2"/>
        <v>5086.125</v>
      </c>
      <c r="K21" s="15">
        <f t="shared" si="3"/>
        <v>0</v>
      </c>
      <c r="L21" s="30">
        <f t="shared" si="4"/>
        <v>5086.125</v>
      </c>
    </row>
    <row r="22" spans="1:12" x14ac:dyDescent="0.25">
      <c r="A22" s="16">
        <v>420011413</v>
      </c>
      <c r="B22" s="3" t="s">
        <v>330</v>
      </c>
      <c r="C22" s="12" t="s">
        <v>428</v>
      </c>
      <c r="D22" s="15">
        <v>0</v>
      </c>
      <c r="E22" s="15">
        <v>0</v>
      </c>
      <c r="F22" s="15">
        <f t="shared" si="0"/>
        <v>0</v>
      </c>
      <c r="G22" s="15">
        <f t="shared" si="1"/>
        <v>0</v>
      </c>
      <c r="H22" s="15">
        <v>7978.5</v>
      </c>
      <c r="I22" s="15">
        <v>0</v>
      </c>
      <c r="J22" s="15">
        <f t="shared" si="2"/>
        <v>1994.625</v>
      </c>
      <c r="K22" s="15">
        <f t="shared" si="3"/>
        <v>0</v>
      </c>
      <c r="L22" s="30">
        <f t="shared" si="4"/>
        <v>1994.625</v>
      </c>
    </row>
    <row r="23" spans="1:12" x14ac:dyDescent="0.25">
      <c r="A23" s="16">
        <v>420013492</v>
      </c>
      <c r="B23" s="3" t="s">
        <v>316</v>
      </c>
      <c r="C23" s="12" t="s">
        <v>428</v>
      </c>
      <c r="D23" s="15">
        <v>0</v>
      </c>
      <c r="E23" s="15">
        <v>0</v>
      </c>
      <c r="F23" s="15">
        <f t="shared" si="0"/>
        <v>0</v>
      </c>
      <c r="G23" s="15">
        <f t="shared" si="1"/>
        <v>0</v>
      </c>
      <c r="H23" s="15">
        <v>3699</v>
      </c>
      <c r="I23" s="15">
        <v>0</v>
      </c>
      <c r="J23" s="15">
        <f t="shared" si="2"/>
        <v>924.75</v>
      </c>
      <c r="K23" s="15">
        <f t="shared" si="3"/>
        <v>0</v>
      </c>
      <c r="L23" s="30">
        <f t="shared" si="4"/>
        <v>924.75</v>
      </c>
    </row>
    <row r="24" spans="1:12" x14ac:dyDescent="0.25">
      <c r="A24" s="16">
        <v>420780033</v>
      </c>
      <c r="B24" s="3" t="s">
        <v>317</v>
      </c>
      <c r="C24" s="12" t="s">
        <v>428</v>
      </c>
      <c r="D24" s="15">
        <v>78777.180113780443</v>
      </c>
      <c r="E24" s="15">
        <v>56998.922337125638</v>
      </c>
      <c r="F24" s="15">
        <f t="shared" si="0"/>
        <v>135776.10245090607</v>
      </c>
      <c r="G24" s="15">
        <f t="shared" si="1"/>
        <v>101812.51225444171</v>
      </c>
      <c r="H24" s="15">
        <v>191165.4</v>
      </c>
      <c r="I24" s="15">
        <v>194309.55</v>
      </c>
      <c r="J24" s="15">
        <f t="shared" si="2"/>
        <v>47791.35</v>
      </c>
      <c r="K24" s="15">
        <f t="shared" si="3"/>
        <v>15536.748146210475</v>
      </c>
      <c r="L24" s="30">
        <f t="shared" si="4"/>
        <v>165140.61040065219</v>
      </c>
    </row>
    <row r="25" spans="1:12" x14ac:dyDescent="0.25">
      <c r="A25" s="16">
        <v>420782310</v>
      </c>
      <c r="B25" s="3" t="s">
        <v>331</v>
      </c>
      <c r="C25" s="12" t="s">
        <v>428</v>
      </c>
      <c r="D25" s="15">
        <v>0</v>
      </c>
      <c r="E25" s="15">
        <v>0</v>
      </c>
      <c r="F25" s="15">
        <f t="shared" si="0"/>
        <v>0</v>
      </c>
      <c r="G25" s="15">
        <f t="shared" si="1"/>
        <v>0</v>
      </c>
      <c r="H25" s="15">
        <v>0</v>
      </c>
      <c r="I25" s="15">
        <v>0</v>
      </c>
      <c r="J25" s="15">
        <f t="shared" si="2"/>
        <v>0</v>
      </c>
      <c r="K25" s="15">
        <f t="shared" si="3"/>
        <v>0</v>
      </c>
      <c r="L25" s="30">
        <f t="shared" si="4"/>
        <v>0</v>
      </c>
    </row>
    <row r="26" spans="1:12" x14ac:dyDescent="0.25">
      <c r="A26" s="16">
        <v>420784878</v>
      </c>
      <c r="B26" s="3" t="s">
        <v>318</v>
      </c>
      <c r="C26" s="12" t="s">
        <v>428</v>
      </c>
      <c r="D26" s="15">
        <v>2325050.7618100597</v>
      </c>
      <c r="E26" s="15">
        <v>663444.3992553011</v>
      </c>
      <c r="F26" s="15">
        <f t="shared" si="0"/>
        <v>2988495.1610653605</v>
      </c>
      <c r="G26" s="15">
        <f t="shared" si="1"/>
        <v>2240940.7452119444</v>
      </c>
      <c r="H26" s="15">
        <v>5459856.2999999998</v>
      </c>
      <c r="I26" s="15">
        <v>2811135.9</v>
      </c>
      <c r="J26" s="15">
        <f t="shared" si="2"/>
        <v>1364964.075</v>
      </c>
      <c r="K26" s="15">
        <f t="shared" si="3"/>
        <v>224774.90418289125</v>
      </c>
      <c r="L26" s="30">
        <f t="shared" si="4"/>
        <v>3830679.7243948355</v>
      </c>
    </row>
    <row r="27" spans="1:12" x14ac:dyDescent="0.25">
      <c r="A27" s="16">
        <v>630000479</v>
      </c>
      <c r="B27" s="3" t="s">
        <v>33</v>
      </c>
      <c r="C27" s="12" t="s">
        <v>428</v>
      </c>
      <c r="D27" s="15">
        <v>1556926.3648956716</v>
      </c>
      <c r="E27" s="15">
        <v>745932.70130990224</v>
      </c>
      <c r="F27" s="15">
        <f t="shared" si="0"/>
        <v>2302859.0662055737</v>
      </c>
      <c r="G27" s="15">
        <f t="shared" si="1"/>
        <v>1726812.4704278</v>
      </c>
      <c r="H27" s="15">
        <v>1624396</v>
      </c>
      <c r="I27" s="15">
        <v>2372149.5</v>
      </c>
      <c r="J27" s="15">
        <f t="shared" si="2"/>
        <v>406099</v>
      </c>
      <c r="K27" s="15">
        <f t="shared" si="3"/>
        <v>189674.10169319579</v>
      </c>
      <c r="L27" s="30">
        <f t="shared" si="4"/>
        <v>2322585.5721209957</v>
      </c>
    </row>
    <row r="28" spans="1:12" x14ac:dyDescent="0.25">
      <c r="A28" s="16">
        <v>630780211</v>
      </c>
      <c r="B28" s="3" t="s">
        <v>36</v>
      </c>
      <c r="C28" s="12" t="s">
        <v>428</v>
      </c>
      <c r="D28" s="15">
        <v>0</v>
      </c>
      <c r="E28" s="15">
        <v>0</v>
      </c>
      <c r="F28" s="15">
        <f t="shared" si="0"/>
        <v>0</v>
      </c>
      <c r="G28" s="15">
        <f t="shared" si="1"/>
        <v>0</v>
      </c>
      <c r="H28" s="15">
        <v>0</v>
      </c>
      <c r="I28" s="15">
        <v>0</v>
      </c>
      <c r="J28" s="15">
        <f t="shared" si="2"/>
        <v>0</v>
      </c>
      <c r="K28" s="15">
        <f t="shared" si="3"/>
        <v>0</v>
      </c>
      <c r="L28" s="30">
        <f t="shared" si="4"/>
        <v>0</v>
      </c>
    </row>
    <row r="29" spans="1:12" x14ac:dyDescent="0.25">
      <c r="A29" s="16">
        <v>630780989</v>
      </c>
      <c r="B29" s="3" t="s">
        <v>34</v>
      </c>
      <c r="C29" s="12" t="s">
        <v>428</v>
      </c>
      <c r="D29" s="15">
        <v>3573168.9947151728</v>
      </c>
      <c r="E29" s="15">
        <v>682809.62143742468</v>
      </c>
      <c r="F29" s="15">
        <f t="shared" si="0"/>
        <v>4255978.6161525976</v>
      </c>
      <c r="G29" s="15">
        <f t="shared" si="1"/>
        <v>3191370.6991873267</v>
      </c>
      <c r="H29" s="15">
        <v>2333248.4</v>
      </c>
      <c r="I29" s="15">
        <v>3485057.2</v>
      </c>
      <c r="J29" s="15">
        <f t="shared" si="2"/>
        <v>583312.1</v>
      </c>
      <c r="K29" s="15">
        <f t="shared" si="3"/>
        <v>278660.80690083158</v>
      </c>
      <c r="L29" s="30">
        <f t="shared" si="4"/>
        <v>4053343.6060881582</v>
      </c>
    </row>
    <row r="30" spans="1:12" x14ac:dyDescent="0.25">
      <c r="A30" s="23">
        <v>630781839</v>
      </c>
      <c r="B30" s="22" t="s">
        <v>485</v>
      </c>
      <c r="C30" s="12" t="s">
        <v>428</v>
      </c>
      <c r="D30" s="15">
        <v>0</v>
      </c>
      <c r="E30" s="15">
        <v>0</v>
      </c>
      <c r="F30" s="15">
        <f t="shared" si="0"/>
        <v>0</v>
      </c>
      <c r="G30" s="15">
        <f t="shared" si="1"/>
        <v>0</v>
      </c>
      <c r="H30" s="15">
        <v>100801.8</v>
      </c>
      <c r="I30" s="15">
        <v>70389</v>
      </c>
      <c r="J30" s="15">
        <f t="shared" si="2"/>
        <v>25200.45</v>
      </c>
      <c r="K30" s="15">
        <f t="shared" si="3"/>
        <v>5628.2162418862545</v>
      </c>
      <c r="L30" s="30">
        <f t="shared" si="4"/>
        <v>30828.666241886254</v>
      </c>
    </row>
    <row r="31" spans="1:12" x14ac:dyDescent="0.25">
      <c r="A31" s="16">
        <v>690000880</v>
      </c>
      <c r="B31" s="3" t="s">
        <v>319</v>
      </c>
      <c r="C31" s="12" t="s">
        <v>428</v>
      </c>
      <c r="D31" s="15">
        <v>1793269.6699617407</v>
      </c>
      <c r="E31" s="15">
        <v>362447.27741737128</v>
      </c>
      <c r="F31" s="15">
        <f t="shared" si="0"/>
        <v>2155716.9473791122</v>
      </c>
      <c r="G31" s="15">
        <f t="shared" si="1"/>
        <v>1616477.0836716481</v>
      </c>
      <c r="H31" s="15">
        <v>2469503.6</v>
      </c>
      <c r="I31" s="15">
        <v>1585834.3</v>
      </c>
      <c r="J31" s="15">
        <f t="shared" si="2"/>
        <v>617375.9</v>
      </c>
      <c r="K31" s="15">
        <f t="shared" si="3"/>
        <v>126801.32356192471</v>
      </c>
      <c r="L31" s="30">
        <f t="shared" si="4"/>
        <v>2360654.3072335725</v>
      </c>
    </row>
    <row r="32" spans="1:12" x14ac:dyDescent="0.25">
      <c r="A32" s="16">
        <v>690023411</v>
      </c>
      <c r="B32" s="3" t="s">
        <v>332</v>
      </c>
      <c r="C32" s="12" t="s">
        <v>428</v>
      </c>
      <c r="D32" s="15">
        <v>0</v>
      </c>
      <c r="E32" s="15">
        <v>0</v>
      </c>
      <c r="F32" s="15">
        <f t="shared" si="0"/>
        <v>0</v>
      </c>
      <c r="G32" s="15">
        <f t="shared" si="1"/>
        <v>0</v>
      </c>
      <c r="H32" s="15">
        <v>22194</v>
      </c>
      <c r="I32" s="15">
        <v>0</v>
      </c>
      <c r="J32" s="15">
        <f t="shared" si="2"/>
        <v>5548.5</v>
      </c>
      <c r="K32" s="15">
        <f t="shared" si="3"/>
        <v>0</v>
      </c>
      <c r="L32" s="30">
        <f t="shared" si="4"/>
        <v>5548.5</v>
      </c>
    </row>
    <row r="33" spans="1:12" x14ac:dyDescent="0.25">
      <c r="A33" s="16">
        <v>690037296</v>
      </c>
      <c r="B33" s="3" t="s">
        <v>320</v>
      </c>
      <c r="C33" s="12" t="s">
        <v>428</v>
      </c>
      <c r="D33" s="15">
        <v>0</v>
      </c>
      <c r="E33" s="15">
        <v>0</v>
      </c>
      <c r="F33" s="15">
        <f t="shared" si="0"/>
        <v>0</v>
      </c>
      <c r="G33" s="15">
        <f t="shared" si="1"/>
        <v>0</v>
      </c>
      <c r="H33" s="15">
        <v>0</v>
      </c>
      <c r="I33" s="15">
        <v>0</v>
      </c>
      <c r="J33" s="15">
        <f t="shared" si="2"/>
        <v>0</v>
      </c>
      <c r="K33" s="15">
        <f t="shared" si="3"/>
        <v>0</v>
      </c>
      <c r="L33" s="30">
        <f t="shared" si="4"/>
        <v>0</v>
      </c>
    </row>
    <row r="34" spans="1:12" x14ac:dyDescent="0.25">
      <c r="A34" s="21">
        <v>690780036</v>
      </c>
      <c r="B34" s="22" t="s">
        <v>462</v>
      </c>
      <c r="C34" s="12" t="s">
        <v>428</v>
      </c>
      <c r="D34" s="15">
        <v>0</v>
      </c>
      <c r="E34" s="15">
        <v>0</v>
      </c>
      <c r="F34" s="15">
        <f t="shared" si="0"/>
        <v>0</v>
      </c>
      <c r="G34" s="15">
        <f t="shared" si="1"/>
        <v>0</v>
      </c>
      <c r="H34" s="15">
        <v>1377</v>
      </c>
      <c r="I34" s="15">
        <v>21467.7</v>
      </c>
      <c r="J34" s="15">
        <f t="shared" si="2"/>
        <v>344.25</v>
      </c>
      <c r="K34" s="15">
        <f t="shared" si="3"/>
        <v>1716.530392759402</v>
      </c>
      <c r="L34" s="30">
        <f t="shared" si="4"/>
        <v>2060.7803927594023</v>
      </c>
    </row>
    <row r="35" spans="1:12" x14ac:dyDescent="0.25">
      <c r="A35" s="16">
        <v>690780044</v>
      </c>
      <c r="B35" s="3" t="s">
        <v>321</v>
      </c>
      <c r="C35" s="12" t="s">
        <v>428</v>
      </c>
      <c r="D35" s="15">
        <v>793.1710124886838</v>
      </c>
      <c r="E35" s="15">
        <v>266.85579455374534</v>
      </c>
      <c r="F35" s="15">
        <f t="shared" si="0"/>
        <v>1060.026807042429</v>
      </c>
      <c r="G35" s="15">
        <f t="shared" si="1"/>
        <v>794.86736129479925</v>
      </c>
      <c r="H35" s="15">
        <v>823.5</v>
      </c>
      <c r="I35" s="15">
        <v>1166.4000000000001</v>
      </c>
      <c r="J35" s="15">
        <f t="shared" si="2"/>
        <v>205.875</v>
      </c>
      <c r="K35" s="15">
        <f t="shared" si="3"/>
        <v>93.263882489254399</v>
      </c>
      <c r="L35" s="30">
        <f t="shared" si="4"/>
        <v>1094.0062437840536</v>
      </c>
    </row>
    <row r="36" spans="1:12" x14ac:dyDescent="0.25">
      <c r="A36" s="25">
        <v>690780101</v>
      </c>
      <c r="B36" s="8" t="s">
        <v>322</v>
      </c>
      <c r="C36" s="12" t="s">
        <v>428</v>
      </c>
      <c r="D36" s="15">
        <v>0</v>
      </c>
      <c r="E36" s="15">
        <v>0</v>
      </c>
      <c r="F36" s="15">
        <f t="shared" si="0"/>
        <v>0</v>
      </c>
      <c r="G36" s="15">
        <f t="shared" si="1"/>
        <v>0</v>
      </c>
      <c r="H36" s="15">
        <v>0</v>
      </c>
      <c r="I36" s="15">
        <v>0</v>
      </c>
      <c r="J36" s="15">
        <f t="shared" si="2"/>
        <v>0</v>
      </c>
      <c r="K36" s="15">
        <f t="shared" si="3"/>
        <v>0</v>
      </c>
      <c r="L36" s="30">
        <f t="shared" si="4"/>
        <v>0</v>
      </c>
    </row>
    <row r="37" spans="1:12" x14ac:dyDescent="0.25">
      <c r="A37" s="21">
        <v>690780366</v>
      </c>
      <c r="B37" s="22" t="s">
        <v>452</v>
      </c>
      <c r="C37" s="12" t="s">
        <v>428</v>
      </c>
      <c r="D37" s="15">
        <v>0</v>
      </c>
      <c r="E37" s="15">
        <v>0</v>
      </c>
      <c r="F37" s="15">
        <f t="shared" si="0"/>
        <v>0</v>
      </c>
      <c r="G37" s="15">
        <f t="shared" si="1"/>
        <v>0</v>
      </c>
      <c r="H37" s="15">
        <v>40689</v>
      </c>
      <c r="I37" s="15">
        <v>0</v>
      </c>
      <c r="J37" s="15">
        <f t="shared" si="2"/>
        <v>10172.25</v>
      </c>
      <c r="K37" s="15">
        <f t="shared" si="3"/>
        <v>0</v>
      </c>
      <c r="L37" s="30">
        <f t="shared" si="4"/>
        <v>10172.25</v>
      </c>
    </row>
    <row r="38" spans="1:12" x14ac:dyDescent="0.25">
      <c r="A38" s="16">
        <v>690781810</v>
      </c>
      <c r="B38" s="3" t="s">
        <v>323</v>
      </c>
      <c r="C38" s="12" t="s">
        <v>428</v>
      </c>
      <c r="D38" s="15">
        <v>12120262.370107908</v>
      </c>
      <c r="E38" s="15">
        <v>4144221.9395861891</v>
      </c>
      <c r="F38" s="15">
        <f t="shared" si="0"/>
        <v>16264484.309694096</v>
      </c>
      <c r="G38" s="15">
        <f t="shared" si="1"/>
        <v>12196019.610237787</v>
      </c>
      <c r="H38" s="15">
        <v>9745056</v>
      </c>
      <c r="I38" s="15">
        <v>21662110</v>
      </c>
      <c r="J38" s="15">
        <f t="shared" si="2"/>
        <v>2436264</v>
      </c>
      <c r="K38" s="15">
        <f t="shared" si="3"/>
        <v>1732075.1727617476</v>
      </c>
      <c r="L38" s="30">
        <f t="shared" si="4"/>
        <v>16364358.782999534</v>
      </c>
    </row>
    <row r="39" spans="1:12" x14ac:dyDescent="0.25">
      <c r="A39" s="16">
        <v>690782222</v>
      </c>
      <c r="B39" s="3" t="s">
        <v>344</v>
      </c>
      <c r="C39" s="12" t="s">
        <v>428</v>
      </c>
      <c r="D39" s="15">
        <v>37229.608297484687</v>
      </c>
      <c r="E39" s="15">
        <v>5034.0618589181677</v>
      </c>
      <c r="F39" s="15">
        <f t="shared" si="0"/>
        <v>42263.670156402855</v>
      </c>
      <c r="G39" s="15">
        <f t="shared" si="1"/>
        <v>31691.662656705852</v>
      </c>
      <c r="H39" s="15">
        <v>5400</v>
      </c>
      <c r="I39" s="15">
        <v>28898.1</v>
      </c>
      <c r="J39" s="15">
        <f t="shared" si="2"/>
        <v>1350</v>
      </c>
      <c r="K39" s="15">
        <f t="shared" si="3"/>
        <v>2310.6558663946521</v>
      </c>
      <c r="L39" s="30">
        <f t="shared" si="4"/>
        <v>35352.318523100505</v>
      </c>
    </row>
    <row r="40" spans="1:12" x14ac:dyDescent="0.25">
      <c r="A40" s="16">
        <v>690788930</v>
      </c>
      <c r="B40" s="3" t="s">
        <v>324</v>
      </c>
      <c r="C40" s="12" t="s">
        <v>428</v>
      </c>
      <c r="D40" s="15">
        <v>0</v>
      </c>
      <c r="E40" s="15">
        <v>0</v>
      </c>
      <c r="F40" s="15">
        <f t="shared" si="0"/>
        <v>0</v>
      </c>
      <c r="G40" s="15">
        <f t="shared" si="1"/>
        <v>0</v>
      </c>
      <c r="H40" s="15">
        <v>0</v>
      </c>
      <c r="I40" s="15">
        <v>0</v>
      </c>
      <c r="J40" s="15">
        <f t="shared" si="2"/>
        <v>0</v>
      </c>
      <c r="K40" s="15">
        <f t="shared" si="3"/>
        <v>0</v>
      </c>
      <c r="L40" s="30">
        <f t="shared" si="4"/>
        <v>0</v>
      </c>
    </row>
    <row r="41" spans="1:12" x14ac:dyDescent="0.25">
      <c r="A41" s="16">
        <v>690793468</v>
      </c>
      <c r="B41" s="3" t="s">
        <v>333</v>
      </c>
      <c r="C41" s="12" t="s">
        <v>428</v>
      </c>
      <c r="D41" s="15">
        <v>0</v>
      </c>
      <c r="E41" s="15">
        <v>0</v>
      </c>
      <c r="F41" s="15">
        <f t="shared" si="0"/>
        <v>0</v>
      </c>
      <c r="G41" s="15">
        <f t="shared" si="1"/>
        <v>0</v>
      </c>
      <c r="H41" s="15">
        <v>0</v>
      </c>
      <c r="I41" s="15">
        <v>0</v>
      </c>
      <c r="J41" s="15">
        <f t="shared" si="2"/>
        <v>0</v>
      </c>
      <c r="K41" s="15">
        <f t="shared" si="3"/>
        <v>0</v>
      </c>
      <c r="L41" s="30">
        <f t="shared" si="4"/>
        <v>0</v>
      </c>
    </row>
    <row r="42" spans="1:12" x14ac:dyDescent="0.25">
      <c r="A42" s="16">
        <v>690805361</v>
      </c>
      <c r="B42" s="3" t="s">
        <v>325</v>
      </c>
      <c r="C42" s="12" t="s">
        <v>428</v>
      </c>
      <c r="D42" s="15">
        <v>0</v>
      </c>
      <c r="E42" s="15">
        <v>0</v>
      </c>
      <c r="F42" s="15">
        <f t="shared" si="0"/>
        <v>0</v>
      </c>
      <c r="G42" s="15">
        <f t="shared" si="1"/>
        <v>0</v>
      </c>
      <c r="H42" s="15">
        <v>0</v>
      </c>
      <c r="I42" s="15">
        <v>0</v>
      </c>
      <c r="J42" s="15">
        <f t="shared" si="2"/>
        <v>0</v>
      </c>
      <c r="K42" s="15">
        <f t="shared" si="3"/>
        <v>0</v>
      </c>
      <c r="L42" s="30">
        <f t="shared" si="4"/>
        <v>0</v>
      </c>
    </row>
    <row r="43" spans="1:12" x14ac:dyDescent="0.25">
      <c r="A43" s="16">
        <v>730000015</v>
      </c>
      <c r="B43" s="3" t="s">
        <v>429</v>
      </c>
      <c r="C43" s="12" t="s">
        <v>428</v>
      </c>
      <c r="D43" s="15">
        <v>28727.245442858271</v>
      </c>
      <c r="E43" s="15">
        <v>115136.89709971266</v>
      </c>
      <c r="F43" s="15">
        <f t="shared" si="0"/>
        <v>143864.14254257095</v>
      </c>
      <c r="G43" s="15">
        <f t="shared" si="1"/>
        <v>107877.37688144627</v>
      </c>
      <c r="H43" s="15">
        <v>33607.599999999999</v>
      </c>
      <c r="I43" s="15">
        <v>436124</v>
      </c>
      <c r="J43" s="15">
        <f t="shared" si="2"/>
        <v>8401.9</v>
      </c>
      <c r="K43" s="15">
        <f t="shared" si="3"/>
        <v>34871.928572311022</v>
      </c>
      <c r="L43" s="30">
        <f t="shared" si="4"/>
        <v>151151.20545375728</v>
      </c>
    </row>
    <row r="44" spans="1:12" x14ac:dyDescent="0.25">
      <c r="A44" s="16">
        <v>730780111</v>
      </c>
      <c r="B44" s="3" t="s">
        <v>326</v>
      </c>
      <c r="C44" s="12" t="s">
        <v>428</v>
      </c>
      <c r="D44" s="15">
        <v>2774.2038605108446</v>
      </c>
      <c r="E44" s="15">
        <v>0</v>
      </c>
      <c r="F44" s="15">
        <f t="shared" si="0"/>
        <v>2774.2038605108446</v>
      </c>
      <c r="G44" s="15">
        <f t="shared" si="1"/>
        <v>2080.2531479846216</v>
      </c>
      <c r="H44" s="15">
        <v>0</v>
      </c>
      <c r="I44" s="15">
        <v>0</v>
      </c>
      <c r="J44" s="15">
        <f t="shared" si="2"/>
        <v>0</v>
      </c>
      <c r="K44" s="15">
        <f t="shared" si="3"/>
        <v>0</v>
      </c>
      <c r="L44" s="30">
        <f t="shared" si="4"/>
        <v>2080.2531479846216</v>
      </c>
    </row>
    <row r="45" spans="1:12" x14ac:dyDescent="0.25">
      <c r="A45" s="16">
        <v>740001839</v>
      </c>
      <c r="B45" s="3" t="s">
        <v>327</v>
      </c>
      <c r="C45" s="12" t="s">
        <v>428</v>
      </c>
      <c r="D45" s="15">
        <v>909.90901471543043</v>
      </c>
      <c r="E45" s="15">
        <v>3287.4654736755379</v>
      </c>
      <c r="F45" s="15">
        <f t="shared" si="0"/>
        <v>4197.3744883909685</v>
      </c>
      <c r="G45" s="15">
        <f t="shared" si="1"/>
        <v>3147.426047896065</v>
      </c>
      <c r="H45" s="15">
        <v>0</v>
      </c>
      <c r="I45" s="15">
        <v>16075.8</v>
      </c>
      <c r="J45" s="15">
        <f t="shared" si="2"/>
        <v>0</v>
      </c>
      <c r="K45" s="15">
        <f t="shared" si="3"/>
        <v>1285.4008248634736</v>
      </c>
      <c r="L45" s="30">
        <f t="shared" si="4"/>
        <v>4432.8268727595387</v>
      </c>
    </row>
    <row r="46" spans="1:12" x14ac:dyDescent="0.25">
      <c r="A46" s="16">
        <v>740780416</v>
      </c>
      <c r="B46" s="3" t="s">
        <v>334</v>
      </c>
      <c r="C46" s="12" t="s">
        <v>428</v>
      </c>
      <c r="D46" s="15">
        <v>0</v>
      </c>
      <c r="E46" s="15">
        <v>0</v>
      </c>
      <c r="F46" s="15">
        <f t="shared" si="0"/>
        <v>0</v>
      </c>
      <c r="G46" s="15">
        <f t="shared" si="1"/>
        <v>0</v>
      </c>
      <c r="H46" s="15">
        <v>0</v>
      </c>
      <c r="I46" s="15">
        <v>0</v>
      </c>
      <c r="J46" s="15">
        <f t="shared" si="2"/>
        <v>0</v>
      </c>
      <c r="K46" s="15">
        <f t="shared" si="3"/>
        <v>0</v>
      </c>
      <c r="L46" s="30">
        <f t="shared" si="4"/>
        <v>0</v>
      </c>
    </row>
    <row r="47" spans="1:12" x14ac:dyDescent="0.25">
      <c r="A47" s="16">
        <v>740781133</v>
      </c>
      <c r="B47" s="3" t="s">
        <v>345</v>
      </c>
      <c r="C47" s="12" t="s">
        <v>428</v>
      </c>
      <c r="D47" s="15">
        <v>146314.62327731017</v>
      </c>
      <c r="E47" s="15">
        <v>90362.018738916639</v>
      </c>
      <c r="F47" s="15">
        <f t="shared" si="0"/>
        <v>236676.6420162268</v>
      </c>
      <c r="G47" s="15">
        <f t="shared" si="1"/>
        <v>177473.37771998628</v>
      </c>
      <c r="H47" s="15">
        <v>365935.05</v>
      </c>
      <c r="I47" s="15">
        <v>382301.1</v>
      </c>
      <c r="J47" s="15">
        <f t="shared" si="2"/>
        <v>91483.762499999997</v>
      </c>
      <c r="K47" s="15">
        <f t="shared" si="3"/>
        <v>30568.316928937489</v>
      </c>
      <c r="L47" s="30">
        <f t="shared" si="4"/>
        <v>299525.45714892377</v>
      </c>
    </row>
    <row r="48" spans="1:12" x14ac:dyDescent="0.25">
      <c r="A48" s="16">
        <v>740790258</v>
      </c>
      <c r="B48" s="3" t="s">
        <v>346</v>
      </c>
      <c r="C48" s="12" t="s">
        <v>428</v>
      </c>
      <c r="D48" s="15">
        <v>8394.8702039679738</v>
      </c>
      <c r="E48" s="15">
        <v>4548.0434022935251</v>
      </c>
      <c r="F48" s="15">
        <f t="shared" si="0"/>
        <v>12942.9136062615</v>
      </c>
      <c r="G48" s="15">
        <f t="shared" si="1"/>
        <v>9705.3202025897863</v>
      </c>
      <c r="H48" s="15">
        <v>0</v>
      </c>
      <c r="I48" s="15">
        <v>44841.599999999999</v>
      </c>
      <c r="J48" s="15">
        <f t="shared" si="2"/>
        <v>0</v>
      </c>
      <c r="K48" s="15">
        <f t="shared" si="3"/>
        <v>3585.4781490313353</v>
      </c>
      <c r="L48" s="30">
        <f t="shared" si="4"/>
        <v>13290.798351621121</v>
      </c>
    </row>
    <row r="49" spans="1:12" x14ac:dyDescent="0.25">
      <c r="A49" s="16">
        <v>740790381</v>
      </c>
      <c r="B49" s="3" t="s">
        <v>328</v>
      </c>
      <c r="C49" s="12" t="s">
        <v>428</v>
      </c>
      <c r="D49" s="15">
        <v>47997.908720136576</v>
      </c>
      <c r="E49" s="15">
        <v>47131.422264674213</v>
      </c>
      <c r="F49" s="15">
        <f t="shared" si="0"/>
        <v>95129.330984810789</v>
      </c>
      <c r="G49" s="15">
        <f t="shared" si="1"/>
        <v>71333.290629327952</v>
      </c>
      <c r="H49" s="15">
        <v>0</v>
      </c>
      <c r="I49" s="15">
        <v>0</v>
      </c>
      <c r="J49" s="15">
        <f t="shared" si="2"/>
        <v>0</v>
      </c>
      <c r="K49" s="15">
        <f t="shared" si="3"/>
        <v>0</v>
      </c>
      <c r="L49" s="30">
        <f t="shared" si="4"/>
        <v>71333.290629327952</v>
      </c>
    </row>
    <row r="50" spans="1:12" x14ac:dyDescent="0.25">
      <c r="A50" s="16">
        <v>210011789</v>
      </c>
      <c r="B50" s="3" t="s">
        <v>50</v>
      </c>
      <c r="C50" s="12" t="s">
        <v>363</v>
      </c>
      <c r="D50" s="15">
        <v>0</v>
      </c>
      <c r="E50" s="15">
        <v>0</v>
      </c>
      <c r="F50" s="15">
        <f t="shared" si="0"/>
        <v>0</v>
      </c>
      <c r="G50" s="15">
        <f t="shared" si="1"/>
        <v>0</v>
      </c>
      <c r="H50" s="15">
        <v>0</v>
      </c>
      <c r="I50" s="15">
        <v>0</v>
      </c>
      <c r="J50" s="15">
        <f t="shared" si="2"/>
        <v>0</v>
      </c>
      <c r="K50" s="15">
        <f t="shared" si="3"/>
        <v>0</v>
      </c>
      <c r="L50" s="30">
        <f t="shared" si="4"/>
        <v>0</v>
      </c>
    </row>
    <row r="51" spans="1:12" x14ac:dyDescent="0.25">
      <c r="A51" s="23">
        <v>210011847</v>
      </c>
      <c r="B51" s="22" t="s">
        <v>469</v>
      </c>
      <c r="C51" s="12" t="s">
        <v>363</v>
      </c>
      <c r="D51" s="15">
        <v>0</v>
      </c>
      <c r="E51" s="15">
        <v>0</v>
      </c>
      <c r="F51" s="15">
        <f t="shared" si="0"/>
        <v>0</v>
      </c>
      <c r="G51" s="15">
        <f t="shared" si="1"/>
        <v>0</v>
      </c>
      <c r="H51" s="15">
        <v>14796</v>
      </c>
      <c r="I51" s="15">
        <v>0</v>
      </c>
      <c r="J51" s="15">
        <f t="shared" si="2"/>
        <v>3699</v>
      </c>
      <c r="K51" s="15">
        <f t="shared" si="3"/>
        <v>0</v>
      </c>
      <c r="L51" s="30">
        <f t="shared" si="4"/>
        <v>3699</v>
      </c>
    </row>
    <row r="52" spans="1:12" x14ac:dyDescent="0.25">
      <c r="A52" s="16">
        <v>210780581</v>
      </c>
      <c r="B52" s="3" t="s">
        <v>51</v>
      </c>
      <c r="C52" s="12" t="s">
        <v>363</v>
      </c>
      <c r="D52" s="15">
        <v>3129788.1808310784</v>
      </c>
      <c r="E52" s="15">
        <v>1121132.8768376457</v>
      </c>
      <c r="F52" s="15">
        <f t="shared" si="0"/>
        <v>4250921.0576687241</v>
      </c>
      <c r="G52" s="15">
        <f t="shared" si="1"/>
        <v>3187578.2590905647</v>
      </c>
      <c r="H52" s="15">
        <v>3804283.7</v>
      </c>
      <c r="I52" s="15">
        <v>6614973.9000000004</v>
      </c>
      <c r="J52" s="15">
        <f t="shared" si="2"/>
        <v>951070.92500000005</v>
      </c>
      <c r="K52" s="15">
        <f t="shared" si="3"/>
        <v>528925.02441622503</v>
      </c>
      <c r="L52" s="30">
        <f t="shared" si="4"/>
        <v>4667574.20850679</v>
      </c>
    </row>
    <row r="53" spans="1:12" x14ac:dyDescent="0.25">
      <c r="A53" s="16">
        <v>210780607</v>
      </c>
      <c r="B53" s="3" t="s">
        <v>52</v>
      </c>
      <c r="C53" s="12" t="s">
        <v>363</v>
      </c>
      <c r="D53" s="15">
        <v>0</v>
      </c>
      <c r="E53" s="15">
        <v>0</v>
      </c>
      <c r="F53" s="15">
        <f t="shared" si="0"/>
        <v>0</v>
      </c>
      <c r="G53" s="15">
        <f t="shared" si="1"/>
        <v>0</v>
      </c>
      <c r="H53" s="15">
        <v>0</v>
      </c>
      <c r="I53" s="15">
        <v>0</v>
      </c>
      <c r="J53" s="15">
        <f t="shared" si="2"/>
        <v>0</v>
      </c>
      <c r="K53" s="15">
        <f t="shared" si="3"/>
        <v>0</v>
      </c>
      <c r="L53" s="30">
        <f t="shared" si="4"/>
        <v>0</v>
      </c>
    </row>
    <row r="54" spans="1:12" x14ac:dyDescent="0.25">
      <c r="A54" s="16">
        <v>210780714</v>
      </c>
      <c r="B54" s="3" t="s">
        <v>53</v>
      </c>
      <c r="C54" s="12" t="s">
        <v>363</v>
      </c>
      <c r="D54" s="15">
        <v>0</v>
      </c>
      <c r="E54" s="15">
        <v>0</v>
      </c>
      <c r="F54" s="15">
        <f t="shared" si="0"/>
        <v>0</v>
      </c>
      <c r="G54" s="15">
        <f t="shared" si="1"/>
        <v>0</v>
      </c>
      <c r="H54" s="15">
        <v>0</v>
      </c>
      <c r="I54" s="15">
        <v>0</v>
      </c>
      <c r="J54" s="15">
        <f t="shared" si="2"/>
        <v>0</v>
      </c>
      <c r="K54" s="15">
        <f t="shared" si="3"/>
        <v>0</v>
      </c>
      <c r="L54" s="30">
        <f t="shared" si="4"/>
        <v>0</v>
      </c>
    </row>
    <row r="55" spans="1:12" x14ac:dyDescent="0.25">
      <c r="A55" s="16">
        <v>210780789</v>
      </c>
      <c r="B55" s="3" t="s">
        <v>62</v>
      </c>
      <c r="C55" s="12" t="s">
        <v>363</v>
      </c>
      <c r="D55" s="15">
        <v>0</v>
      </c>
      <c r="E55" s="15">
        <v>0</v>
      </c>
      <c r="F55" s="15">
        <f t="shared" si="0"/>
        <v>0</v>
      </c>
      <c r="G55" s="15">
        <f t="shared" si="1"/>
        <v>0</v>
      </c>
      <c r="H55" s="15">
        <v>0</v>
      </c>
      <c r="I55" s="15">
        <v>0</v>
      </c>
      <c r="J55" s="15">
        <f t="shared" si="2"/>
        <v>0</v>
      </c>
      <c r="K55" s="15">
        <f t="shared" si="3"/>
        <v>0</v>
      </c>
      <c r="L55" s="30">
        <f t="shared" si="4"/>
        <v>0</v>
      </c>
    </row>
    <row r="56" spans="1:12" x14ac:dyDescent="0.25">
      <c r="A56" s="16">
        <v>210987731</v>
      </c>
      <c r="B56" s="3" t="s">
        <v>54</v>
      </c>
      <c r="C56" s="12" t="s">
        <v>363</v>
      </c>
      <c r="D56" s="15">
        <v>808154.70516414545</v>
      </c>
      <c r="E56" s="15">
        <v>503809.61951976718</v>
      </c>
      <c r="F56" s="15">
        <f t="shared" si="0"/>
        <v>1311964.3246839126</v>
      </c>
      <c r="G56" s="15">
        <f t="shared" si="1"/>
        <v>983784.19672614348</v>
      </c>
      <c r="H56" s="15">
        <v>4058547.8</v>
      </c>
      <c r="I56" s="15">
        <v>443006</v>
      </c>
      <c r="J56" s="15">
        <f t="shared" si="2"/>
        <v>1014636.95</v>
      </c>
      <c r="K56" s="15">
        <f t="shared" si="3"/>
        <v>35422.204669096907</v>
      </c>
      <c r="L56" s="30">
        <f t="shared" si="4"/>
        <v>2033843.3513952405</v>
      </c>
    </row>
    <row r="57" spans="1:12" x14ac:dyDescent="0.25">
      <c r="A57" s="16">
        <v>250000015</v>
      </c>
      <c r="B57" s="3" t="s">
        <v>107</v>
      </c>
      <c r="C57" s="12" t="s">
        <v>363</v>
      </c>
      <c r="D57" s="15">
        <v>2403189.1224698466</v>
      </c>
      <c r="E57" s="15">
        <v>837452.33922192431</v>
      </c>
      <c r="F57" s="15">
        <f t="shared" si="0"/>
        <v>3240641.4616917707</v>
      </c>
      <c r="G57" s="15">
        <f t="shared" si="1"/>
        <v>2430014.137797513</v>
      </c>
      <c r="H57" s="15">
        <v>1082953.3</v>
      </c>
      <c r="I57" s="15">
        <v>3977985.1</v>
      </c>
      <c r="J57" s="15">
        <f t="shared" si="2"/>
        <v>270738.32500000001</v>
      </c>
      <c r="K57" s="15">
        <f t="shared" si="3"/>
        <v>318074.70414129359</v>
      </c>
      <c r="L57" s="30">
        <f t="shared" si="4"/>
        <v>3018827.1669388069</v>
      </c>
    </row>
    <row r="58" spans="1:12" x14ac:dyDescent="0.25">
      <c r="A58" s="16">
        <v>250000270</v>
      </c>
      <c r="B58" s="3" t="s">
        <v>112</v>
      </c>
      <c r="C58" s="12" t="s">
        <v>363</v>
      </c>
      <c r="D58" s="15">
        <v>12379.666979676098</v>
      </c>
      <c r="E58" s="15">
        <v>0</v>
      </c>
      <c r="F58" s="15">
        <f t="shared" si="0"/>
        <v>12379.666979676098</v>
      </c>
      <c r="G58" s="15">
        <f t="shared" si="1"/>
        <v>9282.9663933674747</v>
      </c>
      <c r="H58" s="15">
        <v>0</v>
      </c>
      <c r="I58" s="15">
        <v>0</v>
      </c>
      <c r="J58" s="15">
        <f t="shared" si="2"/>
        <v>0</v>
      </c>
      <c r="K58" s="15">
        <f t="shared" si="3"/>
        <v>0</v>
      </c>
      <c r="L58" s="30">
        <f t="shared" si="4"/>
        <v>9282.9663933674747</v>
      </c>
    </row>
    <row r="59" spans="1:12" x14ac:dyDescent="0.25">
      <c r="A59" s="16">
        <v>250000452</v>
      </c>
      <c r="B59" s="3" t="s">
        <v>108</v>
      </c>
      <c r="C59" s="12" t="s">
        <v>363</v>
      </c>
      <c r="D59" s="15">
        <v>23984.034432645898</v>
      </c>
      <c r="E59" s="15">
        <v>0</v>
      </c>
      <c r="F59" s="15">
        <f t="shared" si="0"/>
        <v>23984.034432645898</v>
      </c>
      <c r="G59" s="15">
        <f t="shared" si="1"/>
        <v>17984.569858069433</v>
      </c>
      <c r="H59" s="15">
        <v>0</v>
      </c>
      <c r="I59" s="15">
        <v>0</v>
      </c>
      <c r="J59" s="15">
        <f t="shared" si="2"/>
        <v>0</v>
      </c>
      <c r="K59" s="15">
        <f t="shared" si="3"/>
        <v>0</v>
      </c>
      <c r="L59" s="30">
        <f t="shared" si="4"/>
        <v>17984.569858069433</v>
      </c>
    </row>
    <row r="60" spans="1:12" x14ac:dyDescent="0.25">
      <c r="A60" s="16">
        <v>390780146</v>
      </c>
      <c r="B60" s="3" t="s">
        <v>109</v>
      </c>
      <c r="C60" s="12" t="s">
        <v>363</v>
      </c>
      <c r="D60" s="15">
        <v>19997.76864178836</v>
      </c>
      <c r="E60" s="15">
        <v>4738.3462500678597</v>
      </c>
      <c r="F60" s="15">
        <f t="shared" si="0"/>
        <v>24736.114891856218</v>
      </c>
      <c r="G60" s="15">
        <f t="shared" si="1"/>
        <v>18548.521831851886</v>
      </c>
      <c r="H60" s="15">
        <v>0</v>
      </c>
      <c r="I60" s="15">
        <v>3663.9</v>
      </c>
      <c r="J60" s="15">
        <f t="shared" si="2"/>
        <v>0</v>
      </c>
      <c r="K60" s="15">
        <f t="shared" si="3"/>
        <v>292.9608530970329</v>
      </c>
      <c r="L60" s="30">
        <f t="shared" si="4"/>
        <v>18841.482684948918</v>
      </c>
    </row>
    <row r="61" spans="1:12" x14ac:dyDescent="0.25">
      <c r="A61" s="16">
        <v>390780609</v>
      </c>
      <c r="B61" s="3" t="s">
        <v>110</v>
      </c>
      <c r="C61" s="12" t="s">
        <v>363</v>
      </c>
      <c r="D61" s="15">
        <v>24161.507832534942</v>
      </c>
      <c r="E61" s="15">
        <v>0</v>
      </c>
      <c r="F61" s="15">
        <f t="shared" si="0"/>
        <v>24161.507832534942</v>
      </c>
      <c r="G61" s="15">
        <f t="shared" si="1"/>
        <v>18117.649335053051</v>
      </c>
      <c r="H61" s="15">
        <v>0</v>
      </c>
      <c r="I61" s="15">
        <v>0</v>
      </c>
      <c r="J61" s="15">
        <f t="shared" si="2"/>
        <v>0</v>
      </c>
      <c r="K61" s="15">
        <f t="shared" si="3"/>
        <v>0</v>
      </c>
      <c r="L61" s="30">
        <f t="shared" si="4"/>
        <v>18117.649335053051</v>
      </c>
    </row>
    <row r="62" spans="1:12" x14ac:dyDescent="0.25">
      <c r="A62" s="16">
        <v>580780039</v>
      </c>
      <c r="B62" s="3" t="s">
        <v>55</v>
      </c>
      <c r="C62" s="12" t="s">
        <v>363</v>
      </c>
      <c r="D62" s="15">
        <v>21472.296024665247</v>
      </c>
      <c r="E62" s="15">
        <v>8179.4546019322661</v>
      </c>
      <c r="F62" s="15">
        <f t="shared" si="0"/>
        <v>29651.750626597513</v>
      </c>
      <c r="G62" s="15">
        <f t="shared" si="1"/>
        <v>22234.540317046514</v>
      </c>
      <c r="H62" s="15">
        <v>4506.3</v>
      </c>
      <c r="I62" s="15">
        <v>41369.4</v>
      </c>
      <c r="J62" s="15">
        <f t="shared" si="2"/>
        <v>1126.575</v>
      </c>
      <c r="K62" s="15">
        <f t="shared" si="3"/>
        <v>3307.845387732305</v>
      </c>
      <c r="L62" s="30">
        <f t="shared" si="4"/>
        <v>26668.960704778819</v>
      </c>
    </row>
    <row r="63" spans="1:12" x14ac:dyDescent="0.25">
      <c r="A63" s="21">
        <v>580780096</v>
      </c>
      <c r="B63" s="22" t="s">
        <v>466</v>
      </c>
      <c r="C63" s="12" t="s">
        <v>363</v>
      </c>
      <c r="D63" s="15">
        <v>0</v>
      </c>
      <c r="E63" s="15">
        <v>0</v>
      </c>
      <c r="F63" s="15">
        <f t="shared" si="0"/>
        <v>0</v>
      </c>
      <c r="G63" s="15">
        <f t="shared" si="1"/>
        <v>0</v>
      </c>
      <c r="H63" s="15">
        <v>48.6</v>
      </c>
      <c r="I63" s="15">
        <v>515.70000000000005</v>
      </c>
      <c r="J63" s="15">
        <f t="shared" si="2"/>
        <v>12.15</v>
      </c>
      <c r="K63" s="15">
        <f t="shared" si="3"/>
        <v>41.234725822795347</v>
      </c>
      <c r="L63" s="30">
        <f t="shared" si="4"/>
        <v>53.384725822795346</v>
      </c>
    </row>
    <row r="64" spans="1:12" x14ac:dyDescent="0.25">
      <c r="A64" s="16">
        <v>700004591</v>
      </c>
      <c r="B64" s="3" t="s">
        <v>430</v>
      </c>
      <c r="C64" s="12" t="s">
        <v>363</v>
      </c>
      <c r="D64" s="15">
        <v>24807.989588085831</v>
      </c>
      <c r="E64" s="15">
        <v>7408.1848972843673</v>
      </c>
      <c r="F64" s="15">
        <f t="shared" si="0"/>
        <v>32216.174485370197</v>
      </c>
      <c r="G64" s="15">
        <f t="shared" si="1"/>
        <v>24157.488691862927</v>
      </c>
      <c r="H64" s="15">
        <v>1830.6</v>
      </c>
      <c r="I64" s="15">
        <v>45300.6</v>
      </c>
      <c r="J64" s="15">
        <f t="shared" si="2"/>
        <v>457.65</v>
      </c>
      <c r="K64" s="15">
        <f t="shared" si="3"/>
        <v>3622.1792138997916</v>
      </c>
      <c r="L64" s="30">
        <f t="shared" si="4"/>
        <v>28237.31790576272</v>
      </c>
    </row>
    <row r="65" spans="1:12" x14ac:dyDescent="0.25">
      <c r="A65" s="16">
        <v>710780263</v>
      </c>
      <c r="B65" s="3" t="s">
        <v>56</v>
      </c>
      <c r="C65" s="12" t="s">
        <v>363</v>
      </c>
      <c r="D65" s="15">
        <v>14241.741820309704</v>
      </c>
      <c r="E65" s="15">
        <v>0</v>
      </c>
      <c r="F65" s="15">
        <f t="shared" si="0"/>
        <v>14241.741820309704</v>
      </c>
      <c r="G65" s="15">
        <f t="shared" si="1"/>
        <v>10679.254209179877</v>
      </c>
      <c r="H65" s="15">
        <v>101115</v>
      </c>
      <c r="I65" s="15">
        <v>16429.5</v>
      </c>
      <c r="J65" s="15">
        <f t="shared" si="2"/>
        <v>25278.75</v>
      </c>
      <c r="K65" s="15">
        <f t="shared" si="3"/>
        <v>1313.6822336738726</v>
      </c>
      <c r="L65" s="30">
        <f t="shared" si="4"/>
        <v>37271.686442853745</v>
      </c>
    </row>
    <row r="66" spans="1:12" x14ac:dyDescent="0.25">
      <c r="A66" s="16">
        <v>710780644</v>
      </c>
      <c r="B66" s="3" t="s">
        <v>57</v>
      </c>
      <c r="C66" s="12" t="s">
        <v>363</v>
      </c>
      <c r="D66" s="15">
        <v>0</v>
      </c>
      <c r="E66" s="15">
        <v>0</v>
      </c>
      <c r="F66" s="15">
        <f t="shared" ref="F66:F129" si="5">SUM(D66:E66)</f>
        <v>0</v>
      </c>
      <c r="G66" s="15">
        <f t="shared" ref="G66:G129" si="6">0.75*F66*0.999807874057514</f>
        <v>0</v>
      </c>
      <c r="H66" s="15">
        <v>0</v>
      </c>
      <c r="I66" s="15">
        <v>0</v>
      </c>
      <c r="J66" s="15">
        <f t="shared" ref="J66:J129" si="7">0.25*H66</f>
        <v>0</v>
      </c>
      <c r="K66" s="15">
        <f t="shared" ref="K66:K129" si="8">0.25*0.319834987960406*I66</f>
        <v>0</v>
      </c>
      <c r="L66" s="30">
        <f t="shared" ref="L66:L129" si="9">G66+J66+K66</f>
        <v>0</v>
      </c>
    </row>
    <row r="67" spans="1:12" x14ac:dyDescent="0.25">
      <c r="A67" s="21">
        <v>710780917</v>
      </c>
      <c r="B67" s="11" t="s">
        <v>431</v>
      </c>
      <c r="C67" s="12" t="s">
        <v>363</v>
      </c>
      <c r="D67" s="15">
        <v>0</v>
      </c>
      <c r="E67" s="15">
        <v>0</v>
      </c>
      <c r="F67" s="15">
        <f t="shared" si="5"/>
        <v>0</v>
      </c>
      <c r="G67" s="15">
        <f t="shared" si="6"/>
        <v>0</v>
      </c>
      <c r="H67" s="15">
        <v>3699</v>
      </c>
      <c r="I67" s="15">
        <v>0</v>
      </c>
      <c r="J67" s="15">
        <f t="shared" si="7"/>
        <v>924.75</v>
      </c>
      <c r="K67" s="15">
        <f t="shared" si="8"/>
        <v>0</v>
      </c>
      <c r="L67" s="30">
        <f t="shared" si="9"/>
        <v>924.75</v>
      </c>
    </row>
    <row r="68" spans="1:12" x14ac:dyDescent="0.25">
      <c r="A68" s="16">
        <v>710780958</v>
      </c>
      <c r="B68" s="3" t="s">
        <v>58</v>
      </c>
      <c r="C68" s="12" t="s">
        <v>363</v>
      </c>
      <c r="D68" s="15">
        <v>4334.9773370899638</v>
      </c>
      <c r="E68" s="15">
        <v>5911.5313268194841</v>
      </c>
      <c r="F68" s="15">
        <f t="shared" si="5"/>
        <v>10246.508663909448</v>
      </c>
      <c r="G68" s="15">
        <f t="shared" si="6"/>
        <v>7683.4050328314024</v>
      </c>
      <c r="H68" s="15">
        <v>31806</v>
      </c>
      <c r="I68" s="15">
        <v>65102.400000000001</v>
      </c>
      <c r="J68" s="15">
        <f t="shared" si="7"/>
        <v>7951.5</v>
      </c>
      <c r="K68" s="15">
        <f t="shared" si="8"/>
        <v>5205.5063300483835</v>
      </c>
      <c r="L68" s="30">
        <f t="shared" si="9"/>
        <v>20840.411362879786</v>
      </c>
    </row>
    <row r="69" spans="1:12" x14ac:dyDescent="0.25">
      <c r="A69" s="21">
        <v>710781451</v>
      </c>
      <c r="B69" s="22" t="s">
        <v>463</v>
      </c>
      <c r="C69" s="12" t="s">
        <v>363</v>
      </c>
      <c r="D69" s="15">
        <v>0</v>
      </c>
      <c r="E69" s="15">
        <v>0</v>
      </c>
      <c r="F69" s="15">
        <f t="shared" si="5"/>
        <v>0</v>
      </c>
      <c r="G69" s="15">
        <f t="shared" si="6"/>
        <v>0</v>
      </c>
      <c r="H69" s="15">
        <v>1077.3</v>
      </c>
      <c r="I69" s="15">
        <v>0</v>
      </c>
      <c r="J69" s="15">
        <f t="shared" si="7"/>
        <v>269.32499999999999</v>
      </c>
      <c r="K69" s="15">
        <f t="shared" si="8"/>
        <v>0</v>
      </c>
      <c r="L69" s="30">
        <f t="shared" si="9"/>
        <v>269.32499999999999</v>
      </c>
    </row>
    <row r="70" spans="1:12" x14ac:dyDescent="0.25">
      <c r="A70" s="16">
        <v>710976705</v>
      </c>
      <c r="B70" s="3" t="s">
        <v>59</v>
      </c>
      <c r="C70" s="12" t="s">
        <v>363</v>
      </c>
      <c r="D70" s="15">
        <v>750.9958104005824</v>
      </c>
      <c r="E70" s="15">
        <v>1110.8485868406528</v>
      </c>
      <c r="F70" s="15">
        <f t="shared" si="5"/>
        <v>1861.8443972412351</v>
      </c>
      <c r="G70" s="15">
        <f t="shared" si="6"/>
        <v>1396.1150164737396</v>
      </c>
      <c r="H70" s="15">
        <v>210.6</v>
      </c>
      <c r="I70" s="15">
        <v>7962.3</v>
      </c>
      <c r="J70" s="15">
        <f t="shared" si="7"/>
        <v>52.65</v>
      </c>
      <c r="K70" s="15">
        <f t="shared" si="8"/>
        <v>636.65553115928515</v>
      </c>
      <c r="L70" s="30">
        <f t="shared" si="9"/>
        <v>2085.4205476330249</v>
      </c>
    </row>
    <row r="71" spans="1:12" x14ac:dyDescent="0.25">
      <c r="A71" s="16">
        <v>890000037</v>
      </c>
      <c r="B71" s="3" t="s">
        <v>60</v>
      </c>
      <c r="C71" s="12" t="s">
        <v>363</v>
      </c>
      <c r="D71" s="15">
        <v>11736.774573785897</v>
      </c>
      <c r="E71" s="15">
        <v>0</v>
      </c>
      <c r="F71" s="15">
        <f t="shared" si="5"/>
        <v>11736.774573785897</v>
      </c>
      <c r="G71" s="15">
        <f t="shared" si="6"/>
        <v>8800.8897261818729</v>
      </c>
      <c r="H71" s="15">
        <v>0</v>
      </c>
      <c r="I71" s="15">
        <v>0</v>
      </c>
      <c r="J71" s="15">
        <f t="shared" si="7"/>
        <v>0</v>
      </c>
      <c r="K71" s="15">
        <f t="shared" si="8"/>
        <v>0</v>
      </c>
      <c r="L71" s="30">
        <f t="shared" si="9"/>
        <v>8800.8897261818729</v>
      </c>
    </row>
    <row r="72" spans="1:12" x14ac:dyDescent="0.25">
      <c r="A72" s="16">
        <v>890970569</v>
      </c>
      <c r="B72" s="3" t="s">
        <v>61</v>
      </c>
      <c r="C72" s="12" t="s">
        <v>363</v>
      </c>
      <c r="D72" s="15">
        <v>6899.0419563367086</v>
      </c>
      <c r="E72" s="15">
        <v>9611.8316844862438</v>
      </c>
      <c r="F72" s="15">
        <f t="shared" si="5"/>
        <v>16510.873640822952</v>
      </c>
      <c r="G72" s="15">
        <f t="shared" si="6"/>
        <v>12380.776105247582</v>
      </c>
      <c r="H72" s="15">
        <v>0</v>
      </c>
      <c r="I72" s="15">
        <v>3564</v>
      </c>
      <c r="J72" s="15">
        <f t="shared" si="7"/>
        <v>0</v>
      </c>
      <c r="K72" s="15">
        <f t="shared" si="8"/>
        <v>284.97297427272173</v>
      </c>
      <c r="L72" s="30">
        <f t="shared" si="9"/>
        <v>12665.749079520303</v>
      </c>
    </row>
    <row r="73" spans="1:12" x14ac:dyDescent="0.25">
      <c r="A73" s="16">
        <v>900000365</v>
      </c>
      <c r="B73" s="6" t="s">
        <v>111</v>
      </c>
      <c r="C73" s="12" t="s">
        <v>363</v>
      </c>
      <c r="D73" s="15">
        <v>220303.18579759495</v>
      </c>
      <c r="E73" s="15">
        <v>49280.068098565098</v>
      </c>
      <c r="F73" s="15">
        <f t="shared" si="5"/>
        <v>269583.25389616005</v>
      </c>
      <c r="G73" s="15">
        <f t="shared" si="6"/>
        <v>202148.59496957011</v>
      </c>
      <c r="H73" s="15">
        <v>19272.599999999999</v>
      </c>
      <c r="I73" s="15">
        <v>304019.3</v>
      </c>
      <c r="J73" s="15">
        <f t="shared" si="7"/>
        <v>4818.1499999999996</v>
      </c>
      <c r="K73" s="15">
        <f t="shared" si="8"/>
        <v>24309.002288807762</v>
      </c>
      <c r="L73" s="30">
        <f t="shared" si="9"/>
        <v>231275.74725837787</v>
      </c>
    </row>
    <row r="74" spans="1:12" x14ac:dyDescent="0.25">
      <c r="A74" s="16">
        <v>220000020</v>
      </c>
      <c r="B74" s="3" t="s">
        <v>63</v>
      </c>
      <c r="C74" s="12" t="s">
        <v>64</v>
      </c>
      <c r="D74" s="15">
        <v>90431.012227784726</v>
      </c>
      <c r="E74" s="15">
        <v>37027.328664674016</v>
      </c>
      <c r="F74" s="15">
        <f t="shared" si="5"/>
        <v>127458.34089245874</v>
      </c>
      <c r="G74" s="15">
        <f t="shared" si="6"/>
        <v>95575.389628940306</v>
      </c>
      <c r="H74" s="15">
        <v>69708.600000000006</v>
      </c>
      <c r="I74" s="15">
        <v>301687.2</v>
      </c>
      <c r="J74" s="15">
        <f t="shared" si="7"/>
        <v>17427.150000000001</v>
      </c>
      <c r="K74" s="15">
        <f t="shared" si="8"/>
        <v>24122.530494952149</v>
      </c>
      <c r="L74" s="30">
        <f t="shared" si="9"/>
        <v>137125.07012389245</v>
      </c>
    </row>
    <row r="75" spans="1:12" x14ac:dyDescent="0.25">
      <c r="A75" s="16">
        <v>220000103</v>
      </c>
      <c r="B75" s="3" t="s">
        <v>65</v>
      </c>
      <c r="C75" s="12" t="s">
        <v>64</v>
      </c>
      <c r="D75" s="15">
        <v>1592.7714770423204</v>
      </c>
      <c r="E75" s="15">
        <v>570.63045830433634</v>
      </c>
      <c r="F75" s="15">
        <f t="shared" si="5"/>
        <v>2163.4019353466565</v>
      </c>
      <c r="G75" s="15">
        <f t="shared" si="6"/>
        <v>1622.239717283139</v>
      </c>
      <c r="H75" s="15">
        <v>0</v>
      </c>
      <c r="I75" s="15">
        <v>0</v>
      </c>
      <c r="J75" s="15">
        <f t="shared" si="7"/>
        <v>0</v>
      </c>
      <c r="K75" s="15">
        <f t="shared" si="8"/>
        <v>0</v>
      </c>
      <c r="L75" s="30">
        <f t="shared" si="9"/>
        <v>1622.239717283139</v>
      </c>
    </row>
    <row r="76" spans="1:12" x14ac:dyDescent="0.25">
      <c r="A76" s="16">
        <v>220000152</v>
      </c>
      <c r="B76" s="3" t="s">
        <v>66</v>
      </c>
      <c r="C76" s="12" t="s">
        <v>64</v>
      </c>
      <c r="D76" s="15">
        <v>220.27104557485183</v>
      </c>
      <c r="E76" s="15">
        <v>796.88042949166959</v>
      </c>
      <c r="F76" s="15">
        <f t="shared" si="5"/>
        <v>1017.1514750665215</v>
      </c>
      <c r="G76" s="15">
        <f t="shared" si="6"/>
        <v>762.7170404105425</v>
      </c>
      <c r="H76" s="15">
        <v>0</v>
      </c>
      <c r="I76" s="15">
        <v>2521.8000000000002</v>
      </c>
      <c r="J76" s="15">
        <f t="shared" si="7"/>
        <v>0</v>
      </c>
      <c r="K76" s="15">
        <f t="shared" si="8"/>
        <v>201.63996815963796</v>
      </c>
      <c r="L76" s="30">
        <f t="shared" si="9"/>
        <v>964.35700857018048</v>
      </c>
    </row>
    <row r="77" spans="1:12" x14ac:dyDescent="0.25">
      <c r="A77" s="16">
        <v>290000017</v>
      </c>
      <c r="B77" s="3" t="s">
        <v>408</v>
      </c>
      <c r="C77" s="12" t="s">
        <v>64</v>
      </c>
      <c r="D77" s="15">
        <v>3731880.1001652223</v>
      </c>
      <c r="E77" s="15">
        <v>1186603.1388734293</v>
      </c>
      <c r="F77" s="15">
        <f t="shared" si="5"/>
        <v>4918483.2390386518</v>
      </c>
      <c r="G77" s="15">
        <f t="shared" si="6"/>
        <v>3688153.7031080625</v>
      </c>
      <c r="H77" s="15">
        <v>3186319.3</v>
      </c>
      <c r="I77" s="15">
        <v>3816710.4</v>
      </c>
      <c r="J77" s="15">
        <f t="shared" si="7"/>
        <v>796579.82499999995</v>
      </c>
      <c r="K77" s="15">
        <f t="shared" si="8"/>
        <v>305179.38120808906</v>
      </c>
      <c r="L77" s="30">
        <f t="shared" si="9"/>
        <v>4789912.9093161514</v>
      </c>
    </row>
    <row r="78" spans="1:12" x14ac:dyDescent="0.25">
      <c r="A78" s="23">
        <v>290000041</v>
      </c>
      <c r="B78" s="22" t="s">
        <v>457</v>
      </c>
      <c r="C78" s="12" t="s">
        <v>64</v>
      </c>
      <c r="D78" s="15">
        <v>0</v>
      </c>
      <c r="E78" s="15">
        <v>0</v>
      </c>
      <c r="F78" s="15">
        <f t="shared" si="5"/>
        <v>0</v>
      </c>
      <c r="G78" s="15">
        <f t="shared" si="6"/>
        <v>0</v>
      </c>
      <c r="H78" s="15">
        <v>10530.8</v>
      </c>
      <c r="I78" s="15">
        <v>22464.1</v>
      </c>
      <c r="J78" s="15">
        <f t="shared" si="7"/>
        <v>2632.7</v>
      </c>
      <c r="K78" s="15">
        <f t="shared" si="8"/>
        <v>1796.201288260339</v>
      </c>
      <c r="L78" s="30">
        <f t="shared" si="9"/>
        <v>4428.9012882603383</v>
      </c>
    </row>
    <row r="79" spans="1:12" x14ac:dyDescent="0.25">
      <c r="A79" s="16">
        <v>290000306</v>
      </c>
      <c r="B79" s="3" t="s">
        <v>67</v>
      </c>
      <c r="C79" s="12" t="s">
        <v>64</v>
      </c>
      <c r="D79" s="15">
        <v>702.89430918217226</v>
      </c>
      <c r="E79" s="15">
        <v>1301.437887360767</v>
      </c>
      <c r="F79" s="15">
        <f t="shared" si="5"/>
        <v>2004.3321965429393</v>
      </c>
      <c r="G79" s="15">
        <f t="shared" si="6"/>
        <v>1502.9603342479677</v>
      </c>
      <c r="H79" s="15">
        <v>0</v>
      </c>
      <c r="I79" s="15">
        <v>5184</v>
      </c>
      <c r="J79" s="15">
        <f t="shared" si="7"/>
        <v>0</v>
      </c>
      <c r="K79" s="15">
        <f t="shared" si="8"/>
        <v>414.50614439668618</v>
      </c>
      <c r="L79" s="30">
        <f t="shared" si="9"/>
        <v>1917.4664786446538</v>
      </c>
    </row>
    <row r="80" spans="1:12" x14ac:dyDescent="0.25">
      <c r="A80" s="16">
        <v>290000975</v>
      </c>
      <c r="B80" s="3" t="s">
        <v>347</v>
      </c>
      <c r="C80" s="12" t="s">
        <v>64</v>
      </c>
      <c r="D80" s="15">
        <v>0</v>
      </c>
      <c r="E80" s="15">
        <v>0</v>
      </c>
      <c r="F80" s="15">
        <f t="shared" si="5"/>
        <v>0</v>
      </c>
      <c r="G80" s="15">
        <f t="shared" si="6"/>
        <v>0</v>
      </c>
      <c r="H80" s="15">
        <v>0</v>
      </c>
      <c r="I80" s="15">
        <v>0</v>
      </c>
      <c r="J80" s="15">
        <f t="shared" si="7"/>
        <v>0</v>
      </c>
      <c r="K80" s="15">
        <f t="shared" si="8"/>
        <v>0</v>
      </c>
      <c r="L80" s="30">
        <f t="shared" si="9"/>
        <v>0</v>
      </c>
    </row>
    <row r="81" spans="1:12" x14ac:dyDescent="0.25">
      <c r="A81" s="16">
        <v>290004142</v>
      </c>
      <c r="B81" s="3" t="s">
        <v>81</v>
      </c>
      <c r="C81" s="12" t="s">
        <v>64</v>
      </c>
      <c r="D81" s="15">
        <v>0</v>
      </c>
      <c r="E81" s="15">
        <v>0</v>
      </c>
      <c r="F81" s="15">
        <f t="shared" si="5"/>
        <v>0</v>
      </c>
      <c r="G81" s="15">
        <f t="shared" si="6"/>
        <v>0</v>
      </c>
      <c r="H81" s="15">
        <v>0</v>
      </c>
      <c r="I81" s="15">
        <v>6094</v>
      </c>
      <c r="J81" s="15">
        <f t="shared" si="7"/>
        <v>0</v>
      </c>
      <c r="K81" s="15">
        <f t="shared" si="8"/>
        <v>487.26860415767851</v>
      </c>
      <c r="L81" s="30">
        <f t="shared" si="9"/>
        <v>487.26860415767851</v>
      </c>
    </row>
    <row r="82" spans="1:12" x14ac:dyDescent="0.25">
      <c r="A82" s="16">
        <v>290019777</v>
      </c>
      <c r="B82" s="3" t="s">
        <v>82</v>
      </c>
      <c r="C82" s="12" t="s">
        <v>64</v>
      </c>
      <c r="D82" s="15">
        <v>0</v>
      </c>
      <c r="E82" s="15">
        <v>0</v>
      </c>
      <c r="F82" s="15">
        <f t="shared" si="5"/>
        <v>0</v>
      </c>
      <c r="G82" s="15">
        <f t="shared" si="6"/>
        <v>0</v>
      </c>
      <c r="H82" s="15">
        <v>0</v>
      </c>
      <c r="I82" s="15">
        <v>7682</v>
      </c>
      <c r="J82" s="15">
        <f t="shared" si="7"/>
        <v>0</v>
      </c>
      <c r="K82" s="15">
        <f t="shared" si="8"/>
        <v>614.24309437795966</v>
      </c>
      <c r="L82" s="30">
        <f t="shared" si="9"/>
        <v>614.24309437795966</v>
      </c>
    </row>
    <row r="83" spans="1:12" x14ac:dyDescent="0.25">
      <c r="A83" s="16">
        <v>290020700</v>
      </c>
      <c r="B83" s="3" t="s">
        <v>68</v>
      </c>
      <c r="C83" s="12" t="s">
        <v>64</v>
      </c>
      <c r="D83" s="15">
        <v>43361.378956910165</v>
      </c>
      <c r="E83" s="15">
        <v>39053.09427965471</v>
      </c>
      <c r="F83" s="15">
        <f t="shared" si="5"/>
        <v>82414.473236564867</v>
      </c>
      <c r="G83" s="15">
        <f t="shared" si="6"/>
        <v>61798.979458664857</v>
      </c>
      <c r="H83" s="15">
        <v>23778.9</v>
      </c>
      <c r="I83" s="15">
        <v>174541.5</v>
      </c>
      <c r="J83" s="15">
        <f t="shared" si="7"/>
        <v>5944.7250000000004</v>
      </c>
      <c r="K83" s="15">
        <f t="shared" si="8"/>
        <v>13956.119637772801</v>
      </c>
      <c r="L83" s="30">
        <f t="shared" si="9"/>
        <v>81699.82409643766</v>
      </c>
    </row>
    <row r="84" spans="1:12" x14ac:dyDescent="0.25">
      <c r="A84" s="16">
        <v>290021542</v>
      </c>
      <c r="B84" s="3" t="s">
        <v>69</v>
      </c>
      <c r="C84" s="12" t="s">
        <v>64</v>
      </c>
      <c r="D84" s="15">
        <v>71483.992210233351</v>
      </c>
      <c r="E84" s="15">
        <v>34988.559223363227</v>
      </c>
      <c r="F84" s="15">
        <f t="shared" si="5"/>
        <v>106472.55143359659</v>
      </c>
      <c r="G84" s="15">
        <f t="shared" si="6"/>
        <v>79839.071470727635</v>
      </c>
      <c r="H84" s="15">
        <v>25331.5</v>
      </c>
      <c r="I84" s="15">
        <v>225814.05</v>
      </c>
      <c r="J84" s="15">
        <f t="shared" si="7"/>
        <v>6332.875</v>
      </c>
      <c r="K84" s="15">
        <f t="shared" si="8"/>
        <v>18055.80849076013</v>
      </c>
      <c r="L84" s="30">
        <f t="shared" si="9"/>
        <v>104227.75496148776</v>
      </c>
    </row>
    <row r="85" spans="1:12" x14ac:dyDescent="0.25">
      <c r="A85" s="16">
        <v>350000022</v>
      </c>
      <c r="B85" s="3" t="s">
        <v>70</v>
      </c>
      <c r="C85" s="12" t="s">
        <v>64</v>
      </c>
      <c r="D85" s="15">
        <v>49962.001883860939</v>
      </c>
      <c r="E85" s="15">
        <v>20508.677393052381</v>
      </c>
      <c r="F85" s="15">
        <f t="shared" si="5"/>
        <v>70470.679276913317</v>
      </c>
      <c r="G85" s="15">
        <f t="shared" si="6"/>
        <v>52842.855023429707</v>
      </c>
      <c r="H85" s="15">
        <v>1684.8</v>
      </c>
      <c r="I85" s="15">
        <v>80840.7</v>
      </c>
      <c r="J85" s="15">
        <f t="shared" si="7"/>
        <v>421.2</v>
      </c>
      <c r="K85" s="15">
        <f t="shared" si="8"/>
        <v>6463.9210778026982</v>
      </c>
      <c r="L85" s="30">
        <f t="shared" si="9"/>
        <v>59727.976101232402</v>
      </c>
    </row>
    <row r="86" spans="1:12" x14ac:dyDescent="0.25">
      <c r="A86" s="16">
        <v>350000030</v>
      </c>
      <c r="B86" s="3" t="s">
        <v>71</v>
      </c>
      <c r="C86" s="12" t="s">
        <v>64</v>
      </c>
      <c r="D86" s="15">
        <v>870.65818324356769</v>
      </c>
      <c r="E86" s="15">
        <v>2935.2301535491952</v>
      </c>
      <c r="F86" s="15">
        <f t="shared" si="5"/>
        <v>3805.8883367927629</v>
      </c>
      <c r="G86" s="15">
        <f t="shared" si="6"/>
        <v>2853.867845181795</v>
      </c>
      <c r="H86" s="15">
        <v>1377</v>
      </c>
      <c r="I86" s="15">
        <v>16483.5</v>
      </c>
      <c r="J86" s="15">
        <f t="shared" si="7"/>
        <v>344.25</v>
      </c>
      <c r="K86" s="15">
        <f t="shared" si="8"/>
        <v>1318.000006011338</v>
      </c>
      <c r="L86" s="30">
        <f t="shared" si="9"/>
        <v>4516.117851193133</v>
      </c>
    </row>
    <row r="87" spans="1:12" x14ac:dyDescent="0.25">
      <c r="A87" s="16">
        <v>350000048</v>
      </c>
      <c r="B87" s="3" t="s">
        <v>72</v>
      </c>
      <c r="C87" s="12" t="s">
        <v>64</v>
      </c>
      <c r="D87" s="15">
        <v>12.331479108459163</v>
      </c>
      <c r="E87" s="15">
        <v>290.1392365729543</v>
      </c>
      <c r="F87" s="15">
        <f t="shared" si="5"/>
        <v>302.47071568141348</v>
      </c>
      <c r="G87" s="15">
        <f t="shared" si="6"/>
        <v>226.8094524075666</v>
      </c>
      <c r="H87" s="15">
        <v>0</v>
      </c>
      <c r="I87" s="15">
        <v>6266.7</v>
      </c>
      <c r="J87" s="15">
        <f t="shared" si="7"/>
        <v>0</v>
      </c>
      <c r="K87" s="15">
        <f t="shared" si="8"/>
        <v>501.07747976286902</v>
      </c>
      <c r="L87" s="30">
        <f t="shared" si="9"/>
        <v>727.88693217043556</v>
      </c>
    </row>
    <row r="88" spans="1:12" x14ac:dyDescent="0.25">
      <c r="A88" s="9">
        <v>350000071</v>
      </c>
      <c r="B88" s="3" t="s">
        <v>432</v>
      </c>
      <c r="C88" s="12" t="s">
        <v>64</v>
      </c>
      <c r="D88" s="15">
        <v>0</v>
      </c>
      <c r="E88" s="15">
        <v>107.61890222406343</v>
      </c>
      <c r="F88" s="15">
        <f t="shared" si="5"/>
        <v>107.61890222406343</v>
      </c>
      <c r="G88" s="15">
        <f t="shared" si="6"/>
        <v>80.698669380783244</v>
      </c>
      <c r="H88" s="15">
        <v>0</v>
      </c>
      <c r="I88" s="15">
        <v>356.4</v>
      </c>
      <c r="J88" s="15">
        <f t="shared" si="7"/>
        <v>0</v>
      </c>
      <c r="K88" s="15">
        <f t="shared" si="8"/>
        <v>28.497297427272173</v>
      </c>
      <c r="L88" s="30">
        <f t="shared" si="9"/>
        <v>109.19596680805542</v>
      </c>
    </row>
    <row r="89" spans="1:12" x14ac:dyDescent="0.25">
      <c r="A89" s="16">
        <v>350000121</v>
      </c>
      <c r="B89" s="3" t="s">
        <v>83</v>
      </c>
      <c r="C89" s="12" t="s">
        <v>64</v>
      </c>
      <c r="D89" s="15">
        <v>0</v>
      </c>
      <c r="E89" s="15">
        <v>0</v>
      </c>
      <c r="F89" s="15">
        <f t="shared" si="5"/>
        <v>0</v>
      </c>
      <c r="G89" s="15">
        <f t="shared" si="6"/>
        <v>0</v>
      </c>
      <c r="H89" s="15">
        <v>0</v>
      </c>
      <c r="I89" s="15">
        <v>0</v>
      </c>
      <c r="J89" s="15">
        <f t="shared" si="7"/>
        <v>0</v>
      </c>
      <c r="K89" s="15">
        <f t="shared" si="8"/>
        <v>0</v>
      </c>
      <c r="L89" s="30">
        <f t="shared" si="9"/>
        <v>0</v>
      </c>
    </row>
    <row r="90" spans="1:12" x14ac:dyDescent="0.25">
      <c r="A90" s="16">
        <v>350000139</v>
      </c>
      <c r="B90" s="3" t="s">
        <v>73</v>
      </c>
      <c r="C90" s="12" t="s">
        <v>64</v>
      </c>
      <c r="D90" s="15">
        <v>0</v>
      </c>
      <c r="E90" s="15">
        <v>0</v>
      </c>
      <c r="F90" s="15">
        <f t="shared" si="5"/>
        <v>0</v>
      </c>
      <c r="G90" s="15">
        <f t="shared" si="6"/>
        <v>0</v>
      </c>
      <c r="H90" s="15">
        <v>434.7</v>
      </c>
      <c r="I90" s="15">
        <v>11061.9</v>
      </c>
      <c r="J90" s="15">
        <f t="shared" si="7"/>
        <v>108.675</v>
      </c>
      <c r="K90" s="15">
        <f t="shared" si="8"/>
        <v>884.49566332980373</v>
      </c>
      <c r="L90" s="30">
        <f t="shared" si="9"/>
        <v>993.17066332980369</v>
      </c>
    </row>
    <row r="91" spans="1:12" x14ac:dyDescent="0.25">
      <c r="A91" s="16">
        <v>350002200</v>
      </c>
      <c r="B91" s="3" t="s">
        <v>74</v>
      </c>
      <c r="C91" s="12" t="s">
        <v>64</v>
      </c>
      <c r="D91" s="15">
        <v>0</v>
      </c>
      <c r="E91" s="15">
        <v>0</v>
      </c>
      <c r="F91" s="15">
        <f t="shared" si="5"/>
        <v>0</v>
      </c>
      <c r="G91" s="15">
        <f t="shared" si="6"/>
        <v>0</v>
      </c>
      <c r="H91" s="15">
        <v>0</v>
      </c>
      <c r="I91" s="15">
        <v>0</v>
      </c>
      <c r="J91" s="15">
        <f t="shared" si="7"/>
        <v>0</v>
      </c>
      <c r="K91" s="15">
        <f t="shared" si="8"/>
        <v>0</v>
      </c>
      <c r="L91" s="30">
        <f t="shared" si="9"/>
        <v>0</v>
      </c>
    </row>
    <row r="92" spans="1:12" x14ac:dyDescent="0.25">
      <c r="A92" s="16">
        <v>350002812</v>
      </c>
      <c r="B92" s="3" t="s">
        <v>75</v>
      </c>
      <c r="C92" s="12" t="s">
        <v>64</v>
      </c>
      <c r="D92" s="15">
        <v>115864.41208938569</v>
      </c>
      <c r="E92" s="15">
        <v>2056.9471404243573</v>
      </c>
      <c r="F92" s="15">
        <f t="shared" si="5"/>
        <v>117921.35922981004</v>
      </c>
      <c r="G92" s="15">
        <f t="shared" si="6"/>
        <v>88424.027608146585</v>
      </c>
      <c r="H92" s="15">
        <v>34312</v>
      </c>
      <c r="I92" s="15">
        <v>75.599999999999994</v>
      </c>
      <c r="J92" s="15">
        <f t="shared" si="7"/>
        <v>8578</v>
      </c>
      <c r="K92" s="15">
        <f t="shared" si="8"/>
        <v>6.0448812724516729</v>
      </c>
      <c r="L92" s="30">
        <f t="shared" si="9"/>
        <v>97008.072489419035</v>
      </c>
    </row>
    <row r="93" spans="1:12" x14ac:dyDescent="0.25">
      <c r="A93" s="16">
        <v>350005179</v>
      </c>
      <c r="B93" s="3" t="s">
        <v>76</v>
      </c>
      <c r="C93" s="12" t="s">
        <v>64</v>
      </c>
      <c r="D93" s="15">
        <v>9328070.2792644203</v>
      </c>
      <c r="E93" s="15">
        <v>3234319.1726860041</v>
      </c>
      <c r="F93" s="15">
        <f t="shared" si="5"/>
        <v>12562389.451950423</v>
      </c>
      <c r="G93" s="15">
        <f t="shared" si="6"/>
        <v>9419981.9182778187</v>
      </c>
      <c r="H93" s="15">
        <v>9129281.9000000004</v>
      </c>
      <c r="I93" s="15">
        <v>9090327.5999999996</v>
      </c>
      <c r="J93" s="15">
        <f t="shared" si="7"/>
        <v>2282320.4750000001</v>
      </c>
      <c r="K93" s="15">
        <f t="shared" si="8"/>
        <v>726851.20462553657</v>
      </c>
      <c r="L93" s="30">
        <f t="shared" si="9"/>
        <v>12429153.597903354</v>
      </c>
    </row>
    <row r="94" spans="1:12" x14ac:dyDescent="0.25">
      <c r="A94" s="16">
        <v>560002511</v>
      </c>
      <c r="B94" s="3" t="s">
        <v>84</v>
      </c>
      <c r="C94" s="12" t="s">
        <v>64</v>
      </c>
      <c r="D94" s="15">
        <v>0</v>
      </c>
      <c r="E94" s="15">
        <v>0</v>
      </c>
      <c r="F94" s="15">
        <f t="shared" si="5"/>
        <v>0</v>
      </c>
      <c r="G94" s="15">
        <f t="shared" si="6"/>
        <v>0</v>
      </c>
      <c r="H94" s="15">
        <v>0</v>
      </c>
      <c r="I94" s="15">
        <v>0</v>
      </c>
      <c r="J94" s="15">
        <f t="shared" si="7"/>
        <v>0</v>
      </c>
      <c r="K94" s="15">
        <f t="shared" si="8"/>
        <v>0</v>
      </c>
      <c r="L94" s="30">
        <f t="shared" si="9"/>
        <v>0</v>
      </c>
    </row>
    <row r="95" spans="1:12" x14ac:dyDescent="0.25">
      <c r="A95" s="16">
        <v>560002933</v>
      </c>
      <c r="B95" s="3" t="s">
        <v>77</v>
      </c>
      <c r="C95" s="12" t="s">
        <v>64</v>
      </c>
      <c r="D95" s="15">
        <v>0</v>
      </c>
      <c r="E95" s="15">
        <v>0</v>
      </c>
      <c r="F95" s="15">
        <f t="shared" si="5"/>
        <v>0</v>
      </c>
      <c r="G95" s="15">
        <f t="shared" si="6"/>
        <v>0</v>
      </c>
      <c r="H95" s="15">
        <v>0</v>
      </c>
      <c r="I95" s="15">
        <v>0</v>
      </c>
      <c r="J95" s="15">
        <f t="shared" si="7"/>
        <v>0</v>
      </c>
      <c r="K95" s="15">
        <f t="shared" si="8"/>
        <v>0</v>
      </c>
      <c r="L95" s="30">
        <f t="shared" si="9"/>
        <v>0</v>
      </c>
    </row>
    <row r="96" spans="1:12" x14ac:dyDescent="0.25">
      <c r="A96" s="16">
        <v>560005746</v>
      </c>
      <c r="B96" s="3" t="s">
        <v>78</v>
      </c>
      <c r="C96" s="12" t="s">
        <v>64</v>
      </c>
      <c r="D96" s="15">
        <v>42487.755961754512</v>
      </c>
      <c r="E96" s="15">
        <v>9333.7957001001578</v>
      </c>
      <c r="F96" s="15">
        <f t="shared" si="5"/>
        <v>51821.551661854668</v>
      </c>
      <c r="G96" s="15">
        <f t="shared" si="6"/>
        <v>38858.696548050415</v>
      </c>
      <c r="H96" s="15">
        <v>32967</v>
      </c>
      <c r="I96" s="15">
        <v>24290.55</v>
      </c>
      <c r="J96" s="15">
        <f t="shared" si="7"/>
        <v>8241.75</v>
      </c>
      <c r="K96" s="15">
        <f t="shared" si="8"/>
        <v>1942.2419417004098</v>
      </c>
      <c r="L96" s="30">
        <f t="shared" si="9"/>
        <v>49042.688489750828</v>
      </c>
    </row>
    <row r="97" spans="1:12" x14ac:dyDescent="0.25">
      <c r="A97" s="16">
        <v>560014748</v>
      </c>
      <c r="B97" s="3" t="s">
        <v>79</v>
      </c>
      <c r="C97" s="12" t="s">
        <v>64</v>
      </c>
      <c r="D97" s="15">
        <v>46.243046656721866</v>
      </c>
      <c r="E97" s="15">
        <v>12658.986219751461</v>
      </c>
      <c r="F97" s="15">
        <f t="shared" si="5"/>
        <v>12705.229266408183</v>
      </c>
      <c r="G97" s="15">
        <f t="shared" si="6"/>
        <v>9527.0911966956555</v>
      </c>
      <c r="H97" s="15">
        <v>0</v>
      </c>
      <c r="I97" s="15">
        <v>85212</v>
      </c>
      <c r="J97" s="15">
        <f t="shared" si="7"/>
        <v>0</v>
      </c>
      <c r="K97" s="15">
        <f t="shared" si="8"/>
        <v>6813.4447485205292</v>
      </c>
      <c r="L97" s="30">
        <f t="shared" si="9"/>
        <v>16340.535945216185</v>
      </c>
    </row>
    <row r="98" spans="1:12" x14ac:dyDescent="0.25">
      <c r="A98" s="16">
        <v>560023210</v>
      </c>
      <c r="B98" s="3" t="s">
        <v>80</v>
      </c>
      <c r="C98" s="12" t="s">
        <v>64</v>
      </c>
      <c r="D98" s="15">
        <v>56703.45740556065</v>
      </c>
      <c r="E98" s="15">
        <v>54126.996520713816</v>
      </c>
      <c r="F98" s="15">
        <f t="shared" si="5"/>
        <v>110830.45392627447</v>
      </c>
      <c r="G98" s="15">
        <f t="shared" si="6"/>
        <v>83106.870390643307</v>
      </c>
      <c r="H98" s="15">
        <v>2808</v>
      </c>
      <c r="I98" s="15">
        <v>256270.5</v>
      </c>
      <c r="J98" s="15">
        <f t="shared" si="7"/>
        <v>702</v>
      </c>
      <c r="K98" s="15">
        <f t="shared" si="8"/>
        <v>20491.068070526806</v>
      </c>
      <c r="L98" s="30">
        <f t="shared" si="9"/>
        <v>104299.93846117011</v>
      </c>
    </row>
    <row r="99" spans="1:12" x14ac:dyDescent="0.25">
      <c r="A99" s="16">
        <v>180000028</v>
      </c>
      <c r="B99" s="3" t="s">
        <v>85</v>
      </c>
      <c r="C99" s="12" t="s">
        <v>359</v>
      </c>
      <c r="D99" s="15">
        <v>131112.61969227184</v>
      </c>
      <c r="E99" s="15">
        <v>15417.949032858422</v>
      </c>
      <c r="F99" s="15">
        <f t="shared" si="5"/>
        <v>146530.56872513026</v>
      </c>
      <c r="G99" s="15">
        <f t="shared" si="6"/>
        <v>109876.81230113319</v>
      </c>
      <c r="H99" s="15">
        <v>4487.3999999999996</v>
      </c>
      <c r="I99" s="15">
        <v>75643.199999999997</v>
      </c>
      <c r="J99" s="15">
        <f t="shared" si="7"/>
        <v>1121.8499999999999</v>
      </c>
      <c r="K99" s="15">
        <f t="shared" si="8"/>
        <v>6048.335490321645</v>
      </c>
      <c r="L99" s="30">
        <f t="shared" si="9"/>
        <v>117046.99779145484</v>
      </c>
    </row>
    <row r="100" spans="1:12" x14ac:dyDescent="0.25">
      <c r="A100" s="16">
        <v>180000051</v>
      </c>
      <c r="B100" s="3" t="s">
        <v>86</v>
      </c>
      <c r="C100" s="12" t="s">
        <v>359</v>
      </c>
      <c r="D100" s="15">
        <v>845.65650270639117</v>
      </c>
      <c r="E100" s="15">
        <v>0</v>
      </c>
      <c r="F100" s="15">
        <f t="shared" si="5"/>
        <v>845.65650270639117</v>
      </c>
      <c r="G100" s="15">
        <f t="shared" si="6"/>
        <v>634.120522615342</v>
      </c>
      <c r="H100" s="15">
        <v>0</v>
      </c>
      <c r="I100" s="15">
        <v>0</v>
      </c>
      <c r="J100" s="15">
        <f t="shared" si="7"/>
        <v>0</v>
      </c>
      <c r="K100" s="15">
        <f t="shared" si="8"/>
        <v>0</v>
      </c>
      <c r="L100" s="30">
        <f t="shared" si="9"/>
        <v>634.120522615342</v>
      </c>
    </row>
    <row r="101" spans="1:12" x14ac:dyDescent="0.25">
      <c r="A101" s="21">
        <v>180004145</v>
      </c>
      <c r="B101" s="22" t="s">
        <v>433</v>
      </c>
      <c r="C101" s="12" t="s">
        <v>359</v>
      </c>
      <c r="D101" s="15">
        <v>0</v>
      </c>
      <c r="E101" s="15">
        <v>0</v>
      </c>
      <c r="F101" s="15">
        <f t="shared" si="5"/>
        <v>0</v>
      </c>
      <c r="G101" s="15">
        <f t="shared" si="6"/>
        <v>0</v>
      </c>
      <c r="H101" s="15">
        <v>5548.5</v>
      </c>
      <c r="I101" s="15">
        <v>0</v>
      </c>
      <c r="J101" s="15">
        <f t="shared" si="7"/>
        <v>1387.125</v>
      </c>
      <c r="K101" s="15">
        <f t="shared" si="8"/>
        <v>0</v>
      </c>
      <c r="L101" s="30">
        <f t="shared" si="9"/>
        <v>1387.125</v>
      </c>
    </row>
    <row r="102" spans="1:12" x14ac:dyDescent="0.25">
      <c r="A102" s="16">
        <v>280000134</v>
      </c>
      <c r="B102" s="3" t="s">
        <v>87</v>
      </c>
      <c r="C102" s="12" t="s">
        <v>359</v>
      </c>
      <c r="D102" s="15">
        <v>178018.12378210155</v>
      </c>
      <c r="E102" s="15">
        <v>14331.625890848876</v>
      </c>
      <c r="F102" s="15">
        <f t="shared" si="5"/>
        <v>192349.74967295042</v>
      </c>
      <c r="G102" s="15">
        <f t="shared" si="6"/>
        <v>144234.59572200567</v>
      </c>
      <c r="H102" s="15">
        <v>259.2</v>
      </c>
      <c r="I102" s="15">
        <v>50722.2</v>
      </c>
      <c r="J102" s="15">
        <f t="shared" si="7"/>
        <v>64.8</v>
      </c>
      <c r="K102" s="15">
        <f t="shared" si="8"/>
        <v>4055.6835565813258</v>
      </c>
      <c r="L102" s="30">
        <f t="shared" si="9"/>
        <v>148355.07927858699</v>
      </c>
    </row>
    <row r="103" spans="1:12" x14ac:dyDescent="0.25">
      <c r="A103" s="16">
        <v>280000183</v>
      </c>
      <c r="B103" s="3" t="s">
        <v>88</v>
      </c>
      <c r="C103" s="12" t="s">
        <v>359</v>
      </c>
      <c r="D103" s="15">
        <v>3439.0317095268374</v>
      </c>
      <c r="E103" s="15">
        <v>2461.7198192462511</v>
      </c>
      <c r="F103" s="15">
        <f t="shared" si="5"/>
        <v>5900.7515287730885</v>
      </c>
      <c r="G103" s="15">
        <f t="shared" si="6"/>
        <v>4424.7133809931856</v>
      </c>
      <c r="H103" s="15">
        <v>0</v>
      </c>
      <c r="I103" s="15">
        <v>16213.5</v>
      </c>
      <c r="J103" s="15">
        <f t="shared" si="7"/>
        <v>0</v>
      </c>
      <c r="K103" s="15">
        <f t="shared" si="8"/>
        <v>1296.4111443240106</v>
      </c>
      <c r="L103" s="30">
        <f t="shared" si="9"/>
        <v>5721.1245253171965</v>
      </c>
    </row>
    <row r="104" spans="1:12" x14ac:dyDescent="0.25">
      <c r="A104" s="16">
        <v>280500075</v>
      </c>
      <c r="B104" s="3" t="s">
        <v>89</v>
      </c>
      <c r="C104" s="12" t="s">
        <v>359</v>
      </c>
      <c r="D104" s="15">
        <v>57.295705709488971</v>
      </c>
      <c r="E104" s="15">
        <v>0</v>
      </c>
      <c r="F104" s="15">
        <f t="shared" si="5"/>
        <v>57.295705709488971</v>
      </c>
      <c r="G104" s="15">
        <f t="shared" si="6"/>
        <v>42.963523288521856</v>
      </c>
      <c r="H104" s="15">
        <v>0</v>
      </c>
      <c r="I104" s="15">
        <v>0</v>
      </c>
      <c r="J104" s="15">
        <f t="shared" si="7"/>
        <v>0</v>
      </c>
      <c r="K104" s="15">
        <f t="shared" si="8"/>
        <v>0</v>
      </c>
      <c r="L104" s="30">
        <f t="shared" si="9"/>
        <v>42.963523288521856</v>
      </c>
    </row>
    <row r="105" spans="1:12" x14ac:dyDescent="0.25">
      <c r="A105" s="16">
        <v>360000053</v>
      </c>
      <c r="B105" s="3" t="s">
        <v>90</v>
      </c>
      <c r="C105" s="12" t="s">
        <v>359</v>
      </c>
      <c r="D105" s="15">
        <v>0</v>
      </c>
      <c r="E105" s="15">
        <v>0</v>
      </c>
      <c r="F105" s="15">
        <f t="shared" si="5"/>
        <v>0</v>
      </c>
      <c r="G105" s="15">
        <f t="shared" si="6"/>
        <v>0</v>
      </c>
      <c r="H105" s="15">
        <v>1849.5</v>
      </c>
      <c r="I105" s="15">
        <v>0</v>
      </c>
      <c r="J105" s="15">
        <f t="shared" si="7"/>
        <v>462.375</v>
      </c>
      <c r="K105" s="15">
        <f t="shared" si="8"/>
        <v>0</v>
      </c>
      <c r="L105" s="30">
        <f t="shared" si="9"/>
        <v>462.375</v>
      </c>
    </row>
    <row r="106" spans="1:12" x14ac:dyDescent="0.25">
      <c r="A106" s="16">
        <v>370000085</v>
      </c>
      <c r="B106" s="3" t="s">
        <v>348</v>
      </c>
      <c r="C106" s="12" t="s">
        <v>359</v>
      </c>
      <c r="D106" s="15">
        <v>0</v>
      </c>
      <c r="E106" s="15">
        <v>0</v>
      </c>
      <c r="F106" s="15">
        <f t="shared" si="5"/>
        <v>0</v>
      </c>
      <c r="G106" s="15">
        <f t="shared" si="6"/>
        <v>0</v>
      </c>
      <c r="H106" s="15">
        <v>0</v>
      </c>
      <c r="I106" s="15">
        <v>0</v>
      </c>
      <c r="J106" s="15">
        <f t="shared" si="7"/>
        <v>0</v>
      </c>
      <c r="K106" s="15">
        <f t="shared" si="8"/>
        <v>0</v>
      </c>
      <c r="L106" s="30">
        <f t="shared" si="9"/>
        <v>0</v>
      </c>
    </row>
    <row r="107" spans="1:12" x14ac:dyDescent="0.25">
      <c r="A107" s="21">
        <v>370000093</v>
      </c>
      <c r="B107" s="22" t="s">
        <v>481</v>
      </c>
      <c r="C107" s="12" t="s">
        <v>359</v>
      </c>
      <c r="D107" s="15">
        <v>0</v>
      </c>
      <c r="E107" s="15">
        <v>0</v>
      </c>
      <c r="F107" s="15">
        <f t="shared" si="5"/>
        <v>0</v>
      </c>
      <c r="G107" s="15">
        <f t="shared" si="6"/>
        <v>0</v>
      </c>
      <c r="H107" s="15">
        <v>31441.5</v>
      </c>
      <c r="I107" s="15">
        <v>0</v>
      </c>
      <c r="J107" s="15">
        <f t="shared" si="7"/>
        <v>7860.375</v>
      </c>
      <c r="K107" s="15">
        <f t="shared" si="8"/>
        <v>0</v>
      </c>
      <c r="L107" s="30">
        <f t="shared" si="9"/>
        <v>7860.375</v>
      </c>
    </row>
    <row r="108" spans="1:12" x14ac:dyDescent="0.25">
      <c r="A108" s="16">
        <v>370000481</v>
      </c>
      <c r="B108" s="3" t="s">
        <v>409</v>
      </c>
      <c r="C108" s="12" t="s">
        <v>359</v>
      </c>
      <c r="D108" s="15">
        <v>1584050.10946623</v>
      </c>
      <c r="E108" s="15">
        <v>68776.306986868702</v>
      </c>
      <c r="F108" s="15">
        <f t="shared" si="5"/>
        <v>1652826.4164530986</v>
      </c>
      <c r="G108" s="15">
        <f t="shared" si="6"/>
        <v>1239381.6492150538</v>
      </c>
      <c r="H108" s="15">
        <v>638170.80000000005</v>
      </c>
      <c r="I108" s="15">
        <v>3586865.6</v>
      </c>
      <c r="J108" s="15">
        <f t="shared" si="7"/>
        <v>159542.70000000001</v>
      </c>
      <c r="K108" s="15">
        <f t="shared" si="8"/>
        <v>286801.27899789863</v>
      </c>
      <c r="L108" s="30">
        <f t="shared" si="9"/>
        <v>1685725.6282129523</v>
      </c>
    </row>
    <row r="109" spans="1:12" x14ac:dyDescent="0.25">
      <c r="A109" s="16">
        <v>370000606</v>
      </c>
      <c r="B109" s="3" t="s">
        <v>91</v>
      </c>
      <c r="C109" s="12" t="s">
        <v>359</v>
      </c>
      <c r="D109" s="15">
        <v>0</v>
      </c>
      <c r="E109" s="15">
        <v>0</v>
      </c>
      <c r="F109" s="15">
        <f t="shared" si="5"/>
        <v>0</v>
      </c>
      <c r="G109" s="15">
        <f t="shared" si="6"/>
        <v>0</v>
      </c>
      <c r="H109" s="15">
        <v>0</v>
      </c>
      <c r="I109" s="15">
        <v>0</v>
      </c>
      <c r="J109" s="15">
        <f t="shared" si="7"/>
        <v>0</v>
      </c>
      <c r="K109" s="15">
        <f t="shared" si="8"/>
        <v>0</v>
      </c>
      <c r="L109" s="30">
        <f t="shared" si="9"/>
        <v>0</v>
      </c>
    </row>
    <row r="110" spans="1:12" x14ac:dyDescent="0.25">
      <c r="A110" s="16">
        <v>370007569</v>
      </c>
      <c r="B110" s="3" t="s">
        <v>96</v>
      </c>
      <c r="C110" s="12" t="s">
        <v>359</v>
      </c>
      <c r="D110" s="15">
        <v>0</v>
      </c>
      <c r="E110" s="15">
        <v>0</v>
      </c>
      <c r="F110" s="15">
        <f t="shared" si="5"/>
        <v>0</v>
      </c>
      <c r="G110" s="15">
        <f t="shared" si="6"/>
        <v>0</v>
      </c>
      <c r="H110" s="15">
        <v>7398</v>
      </c>
      <c r="I110" s="15">
        <v>0</v>
      </c>
      <c r="J110" s="15">
        <f t="shared" si="7"/>
        <v>1849.5</v>
      </c>
      <c r="K110" s="15">
        <f t="shared" si="8"/>
        <v>0</v>
      </c>
      <c r="L110" s="30">
        <f t="shared" si="9"/>
        <v>1849.5</v>
      </c>
    </row>
    <row r="111" spans="1:12" x14ac:dyDescent="0.25">
      <c r="A111" s="16">
        <v>410000087</v>
      </c>
      <c r="B111" s="3" t="s">
        <v>92</v>
      </c>
      <c r="C111" s="12" t="s">
        <v>359</v>
      </c>
      <c r="D111" s="15">
        <v>101783.00251163801</v>
      </c>
      <c r="E111" s="15">
        <v>20966.638855452489</v>
      </c>
      <c r="F111" s="15">
        <f t="shared" si="5"/>
        <v>122749.6413670905</v>
      </c>
      <c r="G111" s="15">
        <f t="shared" si="6"/>
        <v>92044.543482414767</v>
      </c>
      <c r="H111" s="15">
        <v>2057.4</v>
      </c>
      <c r="I111" s="15">
        <v>119155</v>
      </c>
      <c r="J111" s="15">
        <f t="shared" si="7"/>
        <v>514.35</v>
      </c>
      <c r="K111" s="15">
        <f t="shared" si="8"/>
        <v>9527.4844976055447</v>
      </c>
      <c r="L111" s="30">
        <f t="shared" si="9"/>
        <v>102086.37798002032</v>
      </c>
    </row>
    <row r="112" spans="1:12" x14ac:dyDescent="0.25">
      <c r="A112" s="16">
        <v>410000103</v>
      </c>
      <c r="B112" s="3" t="s">
        <v>93</v>
      </c>
      <c r="C112" s="12" t="s">
        <v>359</v>
      </c>
      <c r="D112" s="15">
        <v>24.138870354808816</v>
      </c>
      <c r="E112" s="15">
        <v>0</v>
      </c>
      <c r="F112" s="15">
        <f t="shared" si="5"/>
        <v>24.138870354808816</v>
      </c>
      <c r="G112" s="15">
        <f t="shared" si="6"/>
        <v>18.100674488693514</v>
      </c>
      <c r="H112" s="15">
        <v>0</v>
      </c>
      <c r="I112" s="15">
        <v>2018.9</v>
      </c>
      <c r="J112" s="15">
        <f t="shared" si="7"/>
        <v>0</v>
      </c>
      <c r="K112" s="15">
        <f t="shared" si="8"/>
        <v>161.42871429831592</v>
      </c>
      <c r="L112" s="30">
        <f t="shared" si="9"/>
        <v>179.52938878700945</v>
      </c>
    </row>
    <row r="113" spans="1:12" x14ac:dyDescent="0.25">
      <c r="A113" s="23">
        <v>410000202</v>
      </c>
      <c r="B113" s="22" t="s">
        <v>390</v>
      </c>
      <c r="C113" s="12" t="s">
        <v>359</v>
      </c>
      <c r="D113" s="15">
        <v>0</v>
      </c>
      <c r="E113" s="15">
        <v>0</v>
      </c>
      <c r="F113" s="15">
        <f t="shared" si="5"/>
        <v>0</v>
      </c>
      <c r="G113" s="15">
        <f t="shared" si="6"/>
        <v>0</v>
      </c>
      <c r="H113" s="15">
        <v>14796</v>
      </c>
      <c r="I113" s="15">
        <v>0</v>
      </c>
      <c r="J113" s="15">
        <f t="shared" si="7"/>
        <v>3699</v>
      </c>
      <c r="K113" s="15">
        <f t="shared" si="8"/>
        <v>0</v>
      </c>
      <c r="L113" s="30">
        <f t="shared" si="9"/>
        <v>3699</v>
      </c>
    </row>
    <row r="114" spans="1:12" x14ac:dyDescent="0.25">
      <c r="A114" s="16">
        <v>410004998</v>
      </c>
      <c r="B114" s="3" t="s">
        <v>97</v>
      </c>
      <c r="C114" s="12" t="s">
        <v>359</v>
      </c>
      <c r="D114" s="15">
        <v>0</v>
      </c>
      <c r="E114" s="15">
        <v>0</v>
      </c>
      <c r="F114" s="15">
        <f t="shared" si="5"/>
        <v>0</v>
      </c>
      <c r="G114" s="15">
        <f t="shared" si="6"/>
        <v>0</v>
      </c>
      <c r="H114" s="15">
        <v>0</v>
      </c>
      <c r="I114" s="15">
        <v>0</v>
      </c>
      <c r="J114" s="15">
        <f t="shared" si="7"/>
        <v>0</v>
      </c>
      <c r="K114" s="15">
        <f t="shared" si="8"/>
        <v>0</v>
      </c>
      <c r="L114" s="30">
        <f t="shared" si="9"/>
        <v>0</v>
      </c>
    </row>
    <row r="115" spans="1:12" x14ac:dyDescent="0.25">
      <c r="A115" s="16">
        <v>450000088</v>
      </c>
      <c r="B115" s="3" t="s">
        <v>94</v>
      </c>
      <c r="C115" s="12" t="s">
        <v>359</v>
      </c>
      <c r="D115" s="15">
        <v>840433.45704674721</v>
      </c>
      <c r="E115" s="15">
        <v>227042.51065998274</v>
      </c>
      <c r="F115" s="15">
        <f t="shared" si="5"/>
        <v>1067475.9677067299</v>
      </c>
      <c r="G115" s="15">
        <f t="shared" si="6"/>
        <v>800453.15841026488</v>
      </c>
      <c r="H115" s="15">
        <v>239179.5</v>
      </c>
      <c r="I115" s="15">
        <v>2287359.2999999998</v>
      </c>
      <c r="J115" s="15">
        <f t="shared" si="7"/>
        <v>59794.875</v>
      </c>
      <c r="K115" s="15">
        <f t="shared" si="8"/>
        <v>182894.38354415566</v>
      </c>
      <c r="L115" s="30">
        <f t="shared" si="9"/>
        <v>1043142.4169544205</v>
      </c>
    </row>
    <row r="116" spans="1:12" x14ac:dyDescent="0.25">
      <c r="A116" s="16">
        <v>450000104</v>
      </c>
      <c r="B116" s="3" t="s">
        <v>95</v>
      </c>
      <c r="C116" s="12" t="s">
        <v>359</v>
      </c>
      <c r="D116" s="15">
        <v>4536.3123590598652</v>
      </c>
      <c r="E116" s="15">
        <v>5611.3302949295139</v>
      </c>
      <c r="F116" s="15">
        <f t="shared" si="5"/>
        <v>10147.64265398938</v>
      </c>
      <c r="G116" s="15">
        <f t="shared" si="6"/>
        <v>7609.2697714353535</v>
      </c>
      <c r="H116" s="15">
        <v>3947.4</v>
      </c>
      <c r="I116" s="15">
        <v>27754.65</v>
      </c>
      <c r="J116" s="15">
        <f t="shared" si="7"/>
        <v>986.85</v>
      </c>
      <c r="K116" s="15">
        <f t="shared" si="8"/>
        <v>2219.2270371488207</v>
      </c>
      <c r="L116" s="30">
        <f t="shared" si="9"/>
        <v>10815.346808584174</v>
      </c>
    </row>
    <row r="117" spans="1:12" x14ac:dyDescent="0.25">
      <c r="A117" s="21">
        <v>450000245</v>
      </c>
      <c r="B117" s="22" t="s">
        <v>453</v>
      </c>
      <c r="C117" s="12" t="s">
        <v>359</v>
      </c>
      <c r="D117" s="15">
        <v>0</v>
      </c>
      <c r="E117" s="15">
        <v>0</v>
      </c>
      <c r="F117" s="15">
        <f t="shared" si="5"/>
        <v>0</v>
      </c>
      <c r="G117" s="15">
        <f t="shared" si="6"/>
        <v>0</v>
      </c>
      <c r="H117" s="15">
        <v>25893</v>
      </c>
      <c r="I117" s="15">
        <v>0</v>
      </c>
      <c r="J117" s="15">
        <f t="shared" si="7"/>
        <v>6473.25</v>
      </c>
      <c r="K117" s="15">
        <f t="shared" si="8"/>
        <v>0</v>
      </c>
      <c r="L117" s="30">
        <f t="shared" si="9"/>
        <v>6473.25</v>
      </c>
    </row>
    <row r="118" spans="1:12" x14ac:dyDescent="0.25">
      <c r="A118" s="16">
        <v>450010079</v>
      </c>
      <c r="B118" s="3" t="s">
        <v>349</v>
      </c>
      <c r="C118" s="12" t="s">
        <v>359</v>
      </c>
      <c r="D118" s="15">
        <v>0</v>
      </c>
      <c r="E118" s="15">
        <v>0</v>
      </c>
      <c r="F118" s="15">
        <f t="shared" si="5"/>
        <v>0</v>
      </c>
      <c r="G118" s="15">
        <f t="shared" si="6"/>
        <v>0</v>
      </c>
      <c r="H118" s="15">
        <v>0</v>
      </c>
      <c r="I118" s="15">
        <v>0</v>
      </c>
      <c r="J118" s="15">
        <f t="shared" si="7"/>
        <v>0</v>
      </c>
      <c r="K118" s="15">
        <f t="shared" si="8"/>
        <v>0</v>
      </c>
      <c r="L118" s="30">
        <f t="shared" si="9"/>
        <v>0</v>
      </c>
    </row>
    <row r="119" spans="1:12" x14ac:dyDescent="0.25">
      <c r="A119" s="3" t="s">
        <v>105</v>
      </c>
      <c r="B119" s="3" t="s">
        <v>106</v>
      </c>
      <c r="C119" s="12" t="s">
        <v>373</v>
      </c>
      <c r="D119" s="15">
        <v>67.138052923833229</v>
      </c>
      <c r="E119" s="15">
        <v>264.73693777082269</v>
      </c>
      <c r="F119" s="15">
        <f t="shared" si="5"/>
        <v>331.87499069465593</v>
      </c>
      <c r="G119" s="15">
        <f t="shared" si="6"/>
        <v>248.85842167446091</v>
      </c>
      <c r="H119" s="15">
        <v>0</v>
      </c>
      <c r="I119" s="15">
        <v>0</v>
      </c>
      <c r="J119" s="15">
        <f t="shared" si="7"/>
        <v>0</v>
      </c>
      <c r="K119" s="15">
        <f t="shared" si="8"/>
        <v>0</v>
      </c>
      <c r="L119" s="30">
        <f t="shared" si="9"/>
        <v>248.85842167446091</v>
      </c>
    </row>
    <row r="120" spans="1:12" x14ac:dyDescent="0.25">
      <c r="A120" s="3" t="s">
        <v>376</v>
      </c>
      <c r="B120" s="3" t="s">
        <v>413</v>
      </c>
      <c r="C120" s="12" t="s">
        <v>373</v>
      </c>
      <c r="D120" s="15">
        <v>0</v>
      </c>
      <c r="E120" s="15">
        <v>0</v>
      </c>
      <c r="F120" s="15">
        <f t="shared" si="5"/>
        <v>0</v>
      </c>
      <c r="G120" s="15">
        <f t="shared" si="6"/>
        <v>0</v>
      </c>
      <c r="H120" s="15">
        <v>0</v>
      </c>
      <c r="I120" s="15">
        <v>0</v>
      </c>
      <c r="J120" s="15">
        <f t="shared" si="7"/>
        <v>0</v>
      </c>
      <c r="K120" s="15">
        <f t="shared" si="8"/>
        <v>0</v>
      </c>
      <c r="L120" s="30">
        <f t="shared" si="9"/>
        <v>0</v>
      </c>
    </row>
    <row r="121" spans="1:12" x14ac:dyDescent="0.25">
      <c r="A121" s="21" t="s">
        <v>434</v>
      </c>
      <c r="B121" s="22" t="s">
        <v>435</v>
      </c>
      <c r="C121" s="12" t="s">
        <v>373</v>
      </c>
      <c r="D121" s="15">
        <v>0</v>
      </c>
      <c r="E121" s="15">
        <v>0</v>
      </c>
      <c r="F121" s="15">
        <f t="shared" si="5"/>
        <v>0</v>
      </c>
      <c r="G121" s="15">
        <f t="shared" si="6"/>
        <v>0</v>
      </c>
      <c r="H121" s="15">
        <v>1204.2</v>
      </c>
      <c r="I121" s="15">
        <v>15030.9</v>
      </c>
      <c r="J121" s="15">
        <f t="shared" si="7"/>
        <v>301.05</v>
      </c>
      <c r="K121" s="15">
        <f t="shared" si="8"/>
        <v>1201.8519301335166</v>
      </c>
      <c r="L121" s="30">
        <f t="shared" si="9"/>
        <v>1502.9019301335165</v>
      </c>
    </row>
    <row r="122" spans="1:12" x14ac:dyDescent="0.25">
      <c r="A122" s="16">
        <v>80000615</v>
      </c>
      <c r="B122" s="3" t="s">
        <v>98</v>
      </c>
      <c r="C122" s="12" t="s">
        <v>493</v>
      </c>
      <c r="D122" s="15">
        <v>70211.873859648185</v>
      </c>
      <c r="E122" s="15">
        <v>22932.876303535661</v>
      </c>
      <c r="F122" s="15">
        <f t="shared" si="5"/>
        <v>93144.750163183839</v>
      </c>
      <c r="G122" s="15">
        <f t="shared" si="6"/>
        <v>69845.140980203345</v>
      </c>
      <c r="H122" s="15">
        <v>7978.5</v>
      </c>
      <c r="I122" s="15">
        <v>112452.3</v>
      </c>
      <c r="J122" s="15">
        <f t="shared" si="7"/>
        <v>1994.625</v>
      </c>
      <c r="K122" s="15">
        <f t="shared" si="8"/>
        <v>8991.5450041549902</v>
      </c>
      <c r="L122" s="30">
        <f t="shared" si="9"/>
        <v>80831.310984358337</v>
      </c>
    </row>
    <row r="123" spans="1:12" x14ac:dyDescent="0.25">
      <c r="A123" s="16">
        <v>80010473</v>
      </c>
      <c r="B123" s="3" t="s">
        <v>415</v>
      </c>
      <c r="C123" s="12" t="s">
        <v>493</v>
      </c>
      <c r="D123" s="15">
        <v>0</v>
      </c>
      <c r="E123" s="15">
        <v>0</v>
      </c>
      <c r="F123" s="15">
        <f t="shared" si="5"/>
        <v>0</v>
      </c>
      <c r="G123" s="15">
        <f t="shared" si="6"/>
        <v>0</v>
      </c>
      <c r="H123" s="15">
        <v>0</v>
      </c>
      <c r="I123" s="15">
        <v>0</v>
      </c>
      <c r="J123" s="15">
        <f t="shared" si="7"/>
        <v>0</v>
      </c>
      <c r="K123" s="15">
        <f t="shared" si="8"/>
        <v>0</v>
      </c>
      <c r="L123" s="30">
        <f t="shared" si="9"/>
        <v>0</v>
      </c>
    </row>
    <row r="124" spans="1:12" x14ac:dyDescent="0.25">
      <c r="A124" s="16">
        <v>100000017</v>
      </c>
      <c r="B124" s="3" t="s">
        <v>99</v>
      </c>
      <c r="C124" s="12" t="s">
        <v>493</v>
      </c>
      <c r="D124" s="15">
        <v>209361.16619619177</v>
      </c>
      <c r="E124" s="15">
        <v>74186.119535056234</v>
      </c>
      <c r="F124" s="15">
        <f t="shared" si="5"/>
        <v>283547.28573124798</v>
      </c>
      <c r="G124" s="15">
        <f t="shared" si="6"/>
        <v>212619.60670630314</v>
      </c>
      <c r="H124" s="15">
        <v>131594.5</v>
      </c>
      <c r="I124" s="15">
        <v>302631.5</v>
      </c>
      <c r="J124" s="15">
        <f t="shared" si="7"/>
        <v>32898.625</v>
      </c>
      <c r="K124" s="15">
        <f t="shared" si="8"/>
        <v>24198.035539734901</v>
      </c>
      <c r="L124" s="30">
        <f t="shared" si="9"/>
        <v>269716.26724603801</v>
      </c>
    </row>
    <row r="125" spans="1:12" x14ac:dyDescent="0.25">
      <c r="A125" s="16">
        <v>510000029</v>
      </c>
      <c r="B125" s="3" t="s">
        <v>380</v>
      </c>
      <c r="C125" s="12" t="s">
        <v>493</v>
      </c>
      <c r="D125" s="15">
        <v>3344674.7315866048</v>
      </c>
      <c r="E125" s="15">
        <v>537134.52362711786</v>
      </c>
      <c r="F125" s="15">
        <f t="shared" si="5"/>
        <v>3881809.2552137226</v>
      </c>
      <c r="G125" s="15">
        <f t="shared" si="6"/>
        <v>2910797.5942140105</v>
      </c>
      <c r="H125" s="15">
        <v>1279480.1000000001</v>
      </c>
      <c r="I125" s="15">
        <v>4279813.5</v>
      </c>
      <c r="J125" s="15">
        <f t="shared" si="7"/>
        <v>319870.02500000002</v>
      </c>
      <c r="K125" s="15">
        <f t="shared" si="8"/>
        <v>342208.52481132076</v>
      </c>
      <c r="L125" s="30">
        <f t="shared" si="9"/>
        <v>3572876.1440253314</v>
      </c>
    </row>
    <row r="126" spans="1:12" x14ac:dyDescent="0.25">
      <c r="A126" s="16">
        <v>510000037</v>
      </c>
      <c r="B126" s="3" t="s">
        <v>100</v>
      </c>
      <c r="C126" s="12" t="s">
        <v>493</v>
      </c>
      <c r="D126" s="15">
        <v>4379.8079612395122</v>
      </c>
      <c r="E126" s="15">
        <v>4028.0723060964838</v>
      </c>
      <c r="F126" s="15">
        <f t="shared" si="5"/>
        <v>8407.8802673359969</v>
      </c>
      <c r="G126" s="15">
        <f t="shared" si="6"/>
        <v>6304.6986715614939</v>
      </c>
      <c r="H126" s="15">
        <v>3161.7</v>
      </c>
      <c r="I126" s="15">
        <v>90097.65</v>
      </c>
      <c r="J126" s="15">
        <f t="shared" si="7"/>
        <v>790.42499999999995</v>
      </c>
      <c r="K126" s="15">
        <f t="shared" si="8"/>
        <v>7204.0952007527176</v>
      </c>
      <c r="L126" s="30">
        <f t="shared" si="9"/>
        <v>14299.218872314212</v>
      </c>
    </row>
    <row r="127" spans="1:12" x14ac:dyDescent="0.25">
      <c r="A127" s="16">
        <v>510000060</v>
      </c>
      <c r="B127" s="3" t="s">
        <v>367</v>
      </c>
      <c r="C127" s="12" t="s">
        <v>493</v>
      </c>
      <c r="D127" s="15">
        <v>0</v>
      </c>
      <c r="E127" s="15">
        <v>0</v>
      </c>
      <c r="F127" s="15">
        <f t="shared" si="5"/>
        <v>0</v>
      </c>
      <c r="G127" s="15">
        <f t="shared" si="6"/>
        <v>0</v>
      </c>
      <c r="H127" s="15">
        <v>0</v>
      </c>
      <c r="I127" s="15">
        <v>0</v>
      </c>
      <c r="J127" s="15">
        <f t="shared" si="7"/>
        <v>0</v>
      </c>
      <c r="K127" s="15">
        <f t="shared" si="8"/>
        <v>0</v>
      </c>
      <c r="L127" s="30">
        <f t="shared" si="9"/>
        <v>0</v>
      </c>
    </row>
    <row r="128" spans="1:12" x14ac:dyDescent="0.25">
      <c r="A128" s="16">
        <v>510000185</v>
      </c>
      <c r="B128" s="3" t="s">
        <v>104</v>
      </c>
      <c r="C128" s="12" t="s">
        <v>493</v>
      </c>
      <c r="D128" s="15">
        <v>0</v>
      </c>
      <c r="E128" s="15">
        <v>0</v>
      </c>
      <c r="F128" s="15">
        <f t="shared" si="5"/>
        <v>0</v>
      </c>
      <c r="G128" s="15">
        <f t="shared" si="6"/>
        <v>0</v>
      </c>
      <c r="H128" s="15">
        <v>31441.5</v>
      </c>
      <c r="I128" s="15">
        <v>0</v>
      </c>
      <c r="J128" s="15">
        <f t="shared" si="7"/>
        <v>7860.375</v>
      </c>
      <c r="K128" s="15">
        <f t="shared" si="8"/>
        <v>0</v>
      </c>
      <c r="L128" s="30">
        <f t="shared" si="9"/>
        <v>7860.375</v>
      </c>
    </row>
    <row r="129" spans="1:12" x14ac:dyDescent="0.25">
      <c r="A129" s="16">
        <v>510000516</v>
      </c>
      <c r="B129" s="3" t="s">
        <v>101</v>
      </c>
      <c r="C129" s="12" t="s">
        <v>493</v>
      </c>
      <c r="D129" s="15">
        <v>648483.86525831453</v>
      </c>
      <c r="E129" s="15">
        <v>134002.71934724023</v>
      </c>
      <c r="F129" s="15">
        <f t="shared" si="5"/>
        <v>782486.58460555482</v>
      </c>
      <c r="G129" s="15">
        <f t="shared" si="6"/>
        <v>586752.18647475354</v>
      </c>
      <c r="H129" s="15">
        <v>778485.8</v>
      </c>
      <c r="I129" s="15">
        <v>195287.6</v>
      </c>
      <c r="J129" s="15">
        <f t="shared" si="7"/>
        <v>194621.45</v>
      </c>
      <c r="K129" s="15">
        <f t="shared" si="8"/>
        <v>15614.951798704145</v>
      </c>
      <c r="L129" s="30">
        <f t="shared" si="9"/>
        <v>796988.5882734576</v>
      </c>
    </row>
    <row r="130" spans="1:12" x14ac:dyDescent="0.25">
      <c r="A130" s="16">
        <v>520780032</v>
      </c>
      <c r="B130" s="3" t="s">
        <v>102</v>
      </c>
      <c r="C130" s="12" t="s">
        <v>493</v>
      </c>
      <c r="D130" s="15">
        <v>1619.2773504295442</v>
      </c>
      <c r="E130" s="15">
        <v>3012.3281562065758</v>
      </c>
      <c r="F130" s="15">
        <f t="shared" ref="F130:F193" si="10">SUM(D130:E130)</f>
        <v>4631.6055066361205</v>
      </c>
      <c r="G130" s="15">
        <f t="shared" ref="G130:G193" si="11">0.75*F130*0.999807874057514</f>
        <v>3473.0367412972009</v>
      </c>
      <c r="H130" s="15">
        <v>842.4</v>
      </c>
      <c r="I130" s="15">
        <v>14642.1</v>
      </c>
      <c r="J130" s="15">
        <f t="shared" ref="J130:J193" si="12">0.25*H130</f>
        <v>210.6</v>
      </c>
      <c r="K130" s="15">
        <f t="shared" ref="K130:K193" si="13">0.25*0.319834987960406*I130</f>
        <v>1170.7639693037652</v>
      </c>
      <c r="L130" s="30">
        <f t="shared" ref="L130:L193" si="14">G130+J130+K130</f>
        <v>4854.4007106009658</v>
      </c>
    </row>
    <row r="131" spans="1:12" x14ac:dyDescent="0.25">
      <c r="A131" s="3">
        <v>520780057</v>
      </c>
      <c r="B131" s="3" t="s">
        <v>103</v>
      </c>
      <c r="C131" s="12" t="s">
        <v>493</v>
      </c>
      <c r="D131" s="15">
        <v>271.29254038610162</v>
      </c>
      <c r="E131" s="15">
        <v>200.22121344011799</v>
      </c>
      <c r="F131" s="15">
        <f t="shared" si="10"/>
        <v>471.51375382621961</v>
      </c>
      <c r="G131" s="15">
        <f t="shared" si="11"/>
        <v>353.56737285140298</v>
      </c>
      <c r="H131" s="15">
        <v>0</v>
      </c>
      <c r="I131" s="15">
        <v>0</v>
      </c>
      <c r="J131" s="15">
        <f t="shared" si="12"/>
        <v>0</v>
      </c>
      <c r="K131" s="15">
        <f t="shared" si="13"/>
        <v>0</v>
      </c>
      <c r="L131" s="30">
        <f t="shared" si="14"/>
        <v>353.56737285140298</v>
      </c>
    </row>
    <row r="132" spans="1:12" x14ac:dyDescent="0.25">
      <c r="A132" s="16">
        <v>520780073</v>
      </c>
      <c r="B132" s="3" t="s">
        <v>368</v>
      </c>
      <c r="C132" s="12" t="s">
        <v>493</v>
      </c>
      <c r="D132" s="15">
        <v>0</v>
      </c>
      <c r="E132" s="15">
        <v>0</v>
      </c>
      <c r="F132" s="15">
        <f t="shared" si="10"/>
        <v>0</v>
      </c>
      <c r="G132" s="15">
        <f t="shared" si="11"/>
        <v>0</v>
      </c>
      <c r="H132" s="15">
        <v>0</v>
      </c>
      <c r="I132" s="15">
        <v>0</v>
      </c>
      <c r="J132" s="15">
        <f t="shared" si="12"/>
        <v>0</v>
      </c>
      <c r="K132" s="15">
        <f t="shared" si="13"/>
        <v>0</v>
      </c>
      <c r="L132" s="30">
        <f t="shared" si="14"/>
        <v>0</v>
      </c>
    </row>
    <row r="133" spans="1:12" x14ac:dyDescent="0.25">
      <c r="A133" s="16">
        <v>540000478</v>
      </c>
      <c r="B133" s="3" t="s">
        <v>204</v>
      </c>
      <c r="C133" s="12" t="s">
        <v>493</v>
      </c>
      <c r="D133" s="15">
        <v>0</v>
      </c>
      <c r="E133" s="15">
        <v>0</v>
      </c>
      <c r="F133" s="15">
        <f t="shared" si="10"/>
        <v>0</v>
      </c>
      <c r="G133" s="15">
        <f t="shared" si="11"/>
        <v>0</v>
      </c>
      <c r="H133" s="15">
        <v>0</v>
      </c>
      <c r="I133" s="15">
        <v>0</v>
      </c>
      <c r="J133" s="15">
        <f t="shared" si="12"/>
        <v>0</v>
      </c>
      <c r="K133" s="15">
        <f t="shared" si="13"/>
        <v>0</v>
      </c>
      <c r="L133" s="30">
        <f t="shared" si="14"/>
        <v>0</v>
      </c>
    </row>
    <row r="134" spans="1:12" x14ac:dyDescent="0.25">
      <c r="A134" s="16">
        <v>540000486</v>
      </c>
      <c r="B134" s="3" t="s">
        <v>205</v>
      </c>
      <c r="C134" s="12" t="s">
        <v>493</v>
      </c>
      <c r="D134" s="15">
        <v>0</v>
      </c>
      <c r="E134" s="15">
        <v>0</v>
      </c>
      <c r="F134" s="15">
        <f t="shared" si="10"/>
        <v>0</v>
      </c>
      <c r="G134" s="15">
        <f t="shared" si="11"/>
        <v>0</v>
      </c>
      <c r="H134" s="15">
        <v>7398</v>
      </c>
      <c r="I134" s="15">
        <v>0</v>
      </c>
      <c r="J134" s="15">
        <f t="shared" si="12"/>
        <v>1849.5</v>
      </c>
      <c r="K134" s="15">
        <f t="shared" si="13"/>
        <v>0</v>
      </c>
      <c r="L134" s="30">
        <f t="shared" si="14"/>
        <v>1849.5</v>
      </c>
    </row>
    <row r="135" spans="1:12" x14ac:dyDescent="0.25">
      <c r="A135" s="16">
        <v>540000767</v>
      </c>
      <c r="B135" s="3" t="s">
        <v>194</v>
      </c>
      <c r="C135" s="12" t="s">
        <v>493</v>
      </c>
      <c r="D135" s="15">
        <v>1469.96117077703</v>
      </c>
      <c r="E135" s="15">
        <v>1119.9062301528265</v>
      </c>
      <c r="F135" s="15">
        <f t="shared" si="10"/>
        <v>2589.8674009298566</v>
      </c>
      <c r="G135" s="15">
        <f t="shared" si="11"/>
        <v>1942.0273651609043</v>
      </c>
      <c r="H135" s="15">
        <v>1296</v>
      </c>
      <c r="I135" s="15">
        <v>4931.55</v>
      </c>
      <c r="J135" s="15">
        <f t="shared" si="12"/>
        <v>324</v>
      </c>
      <c r="K135" s="15">
        <f t="shared" si="13"/>
        <v>394.32055871903503</v>
      </c>
      <c r="L135" s="30">
        <f t="shared" si="14"/>
        <v>2660.3479238799391</v>
      </c>
    </row>
    <row r="136" spans="1:12" x14ac:dyDescent="0.25">
      <c r="A136" s="16">
        <v>540001286</v>
      </c>
      <c r="B136" s="3" t="s">
        <v>339</v>
      </c>
      <c r="C136" s="12" t="s">
        <v>493</v>
      </c>
      <c r="D136" s="15">
        <v>554201.3341037978</v>
      </c>
      <c r="E136" s="15">
        <v>118912.94024279405</v>
      </c>
      <c r="F136" s="15">
        <f t="shared" si="10"/>
        <v>673114.2743465919</v>
      </c>
      <c r="G136" s="15">
        <f t="shared" si="11"/>
        <v>504738.71372417425</v>
      </c>
      <c r="H136" s="15">
        <v>253262</v>
      </c>
      <c r="I136" s="15">
        <v>295314</v>
      </c>
      <c r="J136" s="15">
        <f t="shared" si="12"/>
        <v>63315.5</v>
      </c>
      <c r="K136" s="15">
        <f t="shared" si="13"/>
        <v>23612.937408634833</v>
      </c>
      <c r="L136" s="30">
        <f t="shared" si="14"/>
        <v>591667.15113280911</v>
      </c>
    </row>
    <row r="137" spans="1:12" x14ac:dyDescent="0.25">
      <c r="A137" s="16">
        <v>540020112</v>
      </c>
      <c r="B137" s="3" t="s">
        <v>196</v>
      </c>
      <c r="C137" s="12" t="s">
        <v>493</v>
      </c>
      <c r="D137" s="15">
        <v>97.296106127764247</v>
      </c>
      <c r="E137" s="15">
        <v>0</v>
      </c>
      <c r="F137" s="15">
        <f t="shared" si="10"/>
        <v>97.296106127764247</v>
      </c>
      <c r="G137" s="15">
        <f t="shared" si="11"/>
        <v>72.958059766255687</v>
      </c>
      <c r="H137" s="15">
        <v>0</v>
      </c>
      <c r="I137" s="15">
        <v>0</v>
      </c>
      <c r="J137" s="15">
        <f t="shared" si="12"/>
        <v>0</v>
      </c>
      <c r="K137" s="15">
        <f t="shared" si="13"/>
        <v>0</v>
      </c>
      <c r="L137" s="30">
        <f t="shared" si="14"/>
        <v>72.958059766255687</v>
      </c>
    </row>
    <row r="138" spans="1:12" x14ac:dyDescent="0.25">
      <c r="A138" s="16">
        <v>540023264</v>
      </c>
      <c r="B138" s="3" t="s">
        <v>195</v>
      </c>
      <c r="C138" s="12" t="s">
        <v>493</v>
      </c>
      <c r="D138" s="15">
        <v>5409549.7712840699</v>
      </c>
      <c r="E138" s="15">
        <v>1734142.2130412811</v>
      </c>
      <c r="F138" s="15">
        <f t="shared" si="10"/>
        <v>7143691.9843253512</v>
      </c>
      <c r="G138" s="15">
        <f t="shared" si="11"/>
        <v>5356739.6218275251</v>
      </c>
      <c r="H138" s="15">
        <v>3070256.3</v>
      </c>
      <c r="I138" s="15">
        <v>8023263.5</v>
      </c>
      <c r="J138" s="15">
        <f t="shared" si="12"/>
        <v>767564.07499999995</v>
      </c>
      <c r="K138" s="15">
        <f t="shared" si="13"/>
        <v>641530.09623141622</v>
      </c>
      <c r="L138" s="30">
        <f t="shared" si="14"/>
        <v>6765833.7930589411</v>
      </c>
    </row>
    <row r="139" spans="1:12" x14ac:dyDescent="0.25">
      <c r="A139" s="16">
        <v>550003354</v>
      </c>
      <c r="B139" s="3" t="s">
        <v>197</v>
      </c>
      <c r="C139" s="12" t="s">
        <v>493</v>
      </c>
      <c r="D139" s="15">
        <v>1432.5582042622916</v>
      </c>
      <c r="E139" s="15">
        <v>2063.54118104083</v>
      </c>
      <c r="F139" s="15">
        <f t="shared" si="10"/>
        <v>3496.0993853031214</v>
      </c>
      <c r="G139" s="15">
        <f t="shared" si="11"/>
        <v>2621.5707704352717</v>
      </c>
      <c r="H139" s="15">
        <v>7319.7</v>
      </c>
      <c r="I139" s="15">
        <v>39040.65</v>
      </c>
      <c r="J139" s="15">
        <f t="shared" si="12"/>
        <v>1829.925</v>
      </c>
      <c r="K139" s="15">
        <f t="shared" si="13"/>
        <v>3121.641455679106</v>
      </c>
      <c r="L139" s="30">
        <f t="shared" si="14"/>
        <v>7573.1372261143779</v>
      </c>
    </row>
    <row r="140" spans="1:12" x14ac:dyDescent="0.25">
      <c r="A140" s="16">
        <v>550006795</v>
      </c>
      <c r="B140" s="3" t="s">
        <v>340</v>
      </c>
      <c r="C140" s="12" t="s">
        <v>493</v>
      </c>
      <c r="D140" s="15">
        <v>0</v>
      </c>
      <c r="E140" s="15">
        <v>0</v>
      </c>
      <c r="F140" s="15">
        <f t="shared" si="10"/>
        <v>0</v>
      </c>
      <c r="G140" s="15">
        <f t="shared" si="11"/>
        <v>0</v>
      </c>
      <c r="H140" s="15">
        <v>0</v>
      </c>
      <c r="I140" s="15">
        <v>0</v>
      </c>
      <c r="J140" s="15">
        <f t="shared" si="12"/>
        <v>0</v>
      </c>
      <c r="K140" s="15">
        <f t="shared" si="13"/>
        <v>0</v>
      </c>
      <c r="L140" s="30">
        <f t="shared" si="14"/>
        <v>0</v>
      </c>
    </row>
    <row r="141" spans="1:12" x14ac:dyDescent="0.25">
      <c r="A141" s="16">
        <v>570000158</v>
      </c>
      <c r="B141" s="3" t="s">
        <v>198</v>
      </c>
      <c r="C141" s="12" t="s">
        <v>493</v>
      </c>
      <c r="D141" s="15">
        <v>0</v>
      </c>
      <c r="E141" s="15">
        <v>0</v>
      </c>
      <c r="F141" s="15">
        <f t="shared" si="10"/>
        <v>0</v>
      </c>
      <c r="G141" s="15">
        <f t="shared" si="11"/>
        <v>0</v>
      </c>
      <c r="H141" s="15">
        <v>0</v>
      </c>
      <c r="I141" s="15">
        <v>0</v>
      </c>
      <c r="J141" s="15">
        <f t="shared" si="12"/>
        <v>0</v>
      </c>
      <c r="K141" s="15">
        <f t="shared" si="13"/>
        <v>0</v>
      </c>
      <c r="L141" s="30">
        <f t="shared" si="14"/>
        <v>0</v>
      </c>
    </row>
    <row r="142" spans="1:12" x14ac:dyDescent="0.25">
      <c r="A142" s="16">
        <v>570000158</v>
      </c>
      <c r="B142" s="3" t="s">
        <v>369</v>
      </c>
      <c r="C142" s="12" t="s">
        <v>493</v>
      </c>
      <c r="D142" s="15">
        <v>0</v>
      </c>
      <c r="E142" s="15">
        <v>0</v>
      </c>
      <c r="F142" s="15">
        <f t="shared" si="10"/>
        <v>0</v>
      </c>
      <c r="G142" s="15">
        <f t="shared" si="11"/>
        <v>0</v>
      </c>
      <c r="H142" s="15">
        <v>0</v>
      </c>
      <c r="I142" s="15">
        <v>0</v>
      </c>
      <c r="J142" s="15">
        <f t="shared" si="12"/>
        <v>0</v>
      </c>
      <c r="K142" s="15">
        <f t="shared" si="13"/>
        <v>0</v>
      </c>
      <c r="L142" s="30">
        <f t="shared" si="14"/>
        <v>0</v>
      </c>
    </row>
    <row r="143" spans="1:12" x14ac:dyDescent="0.25">
      <c r="A143" s="16">
        <v>570000216</v>
      </c>
      <c r="B143" s="3" t="s">
        <v>199</v>
      </c>
      <c r="C143" s="12" t="s">
        <v>493</v>
      </c>
      <c r="D143" s="15">
        <v>330.02120964013841</v>
      </c>
      <c r="E143" s="15">
        <v>0</v>
      </c>
      <c r="F143" s="15">
        <f t="shared" si="10"/>
        <v>330.02120964013841</v>
      </c>
      <c r="G143" s="15">
        <f t="shared" si="11"/>
        <v>247.46835300314694</v>
      </c>
      <c r="H143" s="15">
        <v>0</v>
      </c>
      <c r="I143" s="15">
        <v>0</v>
      </c>
      <c r="J143" s="15">
        <f t="shared" si="12"/>
        <v>0</v>
      </c>
      <c r="K143" s="15">
        <f t="shared" si="13"/>
        <v>0</v>
      </c>
      <c r="L143" s="30">
        <f t="shared" si="14"/>
        <v>247.46835300314694</v>
      </c>
    </row>
    <row r="144" spans="1:12" x14ac:dyDescent="0.25">
      <c r="A144" s="16">
        <v>570000646</v>
      </c>
      <c r="B144" s="3" t="s">
        <v>206</v>
      </c>
      <c r="C144" s="12" t="s">
        <v>493</v>
      </c>
      <c r="D144" s="15">
        <v>0</v>
      </c>
      <c r="E144" s="15">
        <v>0</v>
      </c>
      <c r="F144" s="15">
        <f t="shared" si="10"/>
        <v>0</v>
      </c>
      <c r="G144" s="15">
        <f t="shared" si="11"/>
        <v>0</v>
      </c>
      <c r="H144" s="15">
        <v>0</v>
      </c>
      <c r="I144" s="15">
        <v>0</v>
      </c>
      <c r="J144" s="15">
        <f t="shared" si="12"/>
        <v>0</v>
      </c>
      <c r="K144" s="15">
        <f t="shared" si="13"/>
        <v>0</v>
      </c>
      <c r="L144" s="30">
        <f t="shared" si="14"/>
        <v>0</v>
      </c>
    </row>
    <row r="145" spans="1:12" x14ac:dyDescent="0.25">
      <c r="A145" s="16">
        <v>570001057</v>
      </c>
      <c r="B145" s="3" t="s">
        <v>416</v>
      </c>
      <c r="C145" s="12" t="s">
        <v>493</v>
      </c>
      <c r="D145" s="15">
        <v>0</v>
      </c>
      <c r="E145" s="15">
        <v>0</v>
      </c>
      <c r="F145" s="15">
        <f t="shared" si="10"/>
        <v>0</v>
      </c>
      <c r="G145" s="15">
        <f t="shared" si="11"/>
        <v>0</v>
      </c>
      <c r="H145" s="15">
        <v>6971.4</v>
      </c>
      <c r="I145" s="15">
        <v>60288.3</v>
      </c>
      <c r="J145" s="15">
        <f t="shared" si="12"/>
        <v>1742.85</v>
      </c>
      <c r="K145" s="15">
        <f t="shared" si="13"/>
        <v>4820.5769261633368</v>
      </c>
      <c r="L145" s="30">
        <f t="shared" si="14"/>
        <v>6563.4269261633362</v>
      </c>
    </row>
    <row r="146" spans="1:12" x14ac:dyDescent="0.25">
      <c r="A146" s="23">
        <v>570001099</v>
      </c>
      <c r="B146" s="22" t="s">
        <v>482</v>
      </c>
      <c r="C146" s="12" t="s">
        <v>493</v>
      </c>
      <c r="D146" s="15">
        <v>0</v>
      </c>
      <c r="E146" s="15">
        <v>0</v>
      </c>
      <c r="F146" s="15">
        <f t="shared" si="10"/>
        <v>0</v>
      </c>
      <c r="G146" s="15">
        <f t="shared" si="11"/>
        <v>0</v>
      </c>
      <c r="H146" s="15">
        <v>2176.1999999999998</v>
      </c>
      <c r="I146" s="15">
        <v>1741.5</v>
      </c>
      <c r="J146" s="15">
        <f t="shared" si="12"/>
        <v>544.04999999999995</v>
      </c>
      <c r="K146" s="15">
        <f t="shared" si="13"/>
        <v>139.24815788326177</v>
      </c>
      <c r="L146" s="30">
        <f t="shared" si="14"/>
        <v>683.29815788326175</v>
      </c>
    </row>
    <row r="147" spans="1:12" x14ac:dyDescent="0.25">
      <c r="A147" s="16">
        <v>570005165</v>
      </c>
      <c r="B147" s="3" t="s">
        <v>406</v>
      </c>
      <c r="C147" s="12" t="s">
        <v>493</v>
      </c>
      <c r="D147" s="15">
        <v>1014578.091360355</v>
      </c>
      <c r="E147" s="15">
        <v>75078.540457057883</v>
      </c>
      <c r="F147" s="15">
        <f t="shared" si="10"/>
        <v>1089656.631817413</v>
      </c>
      <c r="G147" s="15">
        <f t="shared" si="11"/>
        <v>817085.4603825293</v>
      </c>
      <c r="H147" s="15">
        <v>718202.7</v>
      </c>
      <c r="I147" s="15">
        <v>880356.6</v>
      </c>
      <c r="J147" s="15">
        <f t="shared" si="12"/>
        <v>179550.67499999999</v>
      </c>
      <c r="K147" s="15">
        <f t="shared" si="13"/>
        <v>70392.210640465986</v>
      </c>
      <c r="L147" s="30">
        <f t="shared" si="14"/>
        <v>1067028.3460229954</v>
      </c>
    </row>
    <row r="148" spans="1:12" x14ac:dyDescent="0.25">
      <c r="A148" s="16">
        <v>570015099</v>
      </c>
      <c r="B148" s="3" t="s">
        <v>370</v>
      </c>
      <c r="C148" s="12" t="s">
        <v>493</v>
      </c>
      <c r="D148" s="15">
        <v>0</v>
      </c>
      <c r="E148" s="15">
        <v>0</v>
      </c>
      <c r="F148" s="15">
        <f t="shared" si="10"/>
        <v>0</v>
      </c>
      <c r="G148" s="15">
        <f t="shared" si="11"/>
        <v>0</v>
      </c>
      <c r="H148" s="15">
        <v>1217.7</v>
      </c>
      <c r="I148" s="15">
        <v>12453.75</v>
      </c>
      <c r="J148" s="15">
        <f t="shared" si="12"/>
        <v>304.42500000000001</v>
      </c>
      <c r="K148" s="15">
        <f t="shared" si="13"/>
        <v>995.78624532797653</v>
      </c>
      <c r="L148" s="30">
        <f t="shared" si="14"/>
        <v>1300.2112453279765</v>
      </c>
    </row>
    <row r="149" spans="1:12" x14ac:dyDescent="0.25">
      <c r="A149" s="3">
        <v>570023630</v>
      </c>
      <c r="B149" s="3" t="s">
        <v>420</v>
      </c>
      <c r="C149" s="12" t="s">
        <v>493</v>
      </c>
      <c r="D149" s="15">
        <v>48098.083086334111</v>
      </c>
      <c r="E149" s="15">
        <v>0</v>
      </c>
      <c r="F149" s="15">
        <f t="shared" si="10"/>
        <v>48098.083086334111</v>
      </c>
      <c r="G149" s="15">
        <f t="shared" si="11"/>
        <v>36066.631647592032</v>
      </c>
      <c r="H149" s="15">
        <v>0</v>
      </c>
      <c r="I149" s="15">
        <v>0</v>
      </c>
      <c r="J149" s="15">
        <f t="shared" si="12"/>
        <v>0</v>
      </c>
      <c r="K149" s="15">
        <f t="shared" si="13"/>
        <v>0</v>
      </c>
      <c r="L149" s="30">
        <f t="shared" si="14"/>
        <v>36066.631647592032</v>
      </c>
    </row>
    <row r="150" spans="1:12" x14ac:dyDescent="0.25">
      <c r="A150" s="16">
        <v>570025254</v>
      </c>
      <c r="B150" s="3" t="s">
        <v>371</v>
      </c>
      <c r="C150" s="12" t="s">
        <v>493</v>
      </c>
      <c r="D150" s="15">
        <v>0</v>
      </c>
      <c r="E150" s="15">
        <v>0</v>
      </c>
      <c r="F150" s="15">
        <f t="shared" si="10"/>
        <v>0</v>
      </c>
      <c r="G150" s="15">
        <f t="shared" si="11"/>
        <v>0</v>
      </c>
      <c r="H150" s="15">
        <v>0</v>
      </c>
      <c r="I150" s="15">
        <v>0</v>
      </c>
      <c r="J150" s="15">
        <f t="shared" si="12"/>
        <v>0</v>
      </c>
      <c r="K150" s="15">
        <f t="shared" si="13"/>
        <v>0</v>
      </c>
      <c r="L150" s="30">
        <f t="shared" si="14"/>
        <v>0</v>
      </c>
    </row>
    <row r="151" spans="1:12" x14ac:dyDescent="0.25">
      <c r="A151" s="16">
        <v>570026252</v>
      </c>
      <c r="B151" s="3" t="s">
        <v>417</v>
      </c>
      <c r="C151" s="12" t="s">
        <v>493</v>
      </c>
      <c r="D151" s="15">
        <v>0</v>
      </c>
      <c r="E151" s="15">
        <v>0</v>
      </c>
      <c r="F151" s="15">
        <f t="shared" si="10"/>
        <v>0</v>
      </c>
      <c r="G151" s="15">
        <f t="shared" si="11"/>
        <v>0</v>
      </c>
      <c r="H151" s="15">
        <v>27232.2</v>
      </c>
      <c r="I151" s="15">
        <v>47498.400000000001</v>
      </c>
      <c r="J151" s="15">
        <f t="shared" si="12"/>
        <v>6808.05</v>
      </c>
      <c r="K151" s="15">
        <f t="shared" si="13"/>
        <v>3797.912548034637</v>
      </c>
      <c r="L151" s="30">
        <f t="shared" si="14"/>
        <v>10605.962548034637</v>
      </c>
    </row>
    <row r="152" spans="1:12" x14ac:dyDescent="0.25">
      <c r="A152" s="16">
        <v>670000033</v>
      </c>
      <c r="B152" s="3" t="s">
        <v>2</v>
      </c>
      <c r="C152" s="12" t="s">
        <v>493</v>
      </c>
      <c r="D152" s="15">
        <v>334575.13203419728</v>
      </c>
      <c r="E152" s="15">
        <v>397037.49766698148</v>
      </c>
      <c r="F152" s="15">
        <f t="shared" si="10"/>
        <v>731612.62970117875</v>
      </c>
      <c r="G152" s="15">
        <f t="shared" si="11"/>
        <v>548604.05095137213</v>
      </c>
      <c r="H152" s="15">
        <v>991507.2</v>
      </c>
      <c r="I152" s="15">
        <v>320298.3</v>
      </c>
      <c r="J152" s="15">
        <f t="shared" si="12"/>
        <v>247876.8</v>
      </c>
      <c r="K152" s="15">
        <f t="shared" si="13"/>
        <v>25610.650731059624</v>
      </c>
      <c r="L152" s="30">
        <f t="shared" si="14"/>
        <v>822091.50168243179</v>
      </c>
    </row>
    <row r="153" spans="1:12" x14ac:dyDescent="0.25">
      <c r="A153" s="16">
        <v>670000082</v>
      </c>
      <c r="B153" s="3" t="s">
        <v>3</v>
      </c>
      <c r="C153" s="12" t="s">
        <v>493</v>
      </c>
      <c r="D153" s="15">
        <v>0</v>
      </c>
      <c r="E153" s="15">
        <v>0</v>
      </c>
      <c r="F153" s="15">
        <f t="shared" si="10"/>
        <v>0</v>
      </c>
      <c r="G153" s="15">
        <f t="shared" si="11"/>
        <v>0</v>
      </c>
      <c r="H153" s="15">
        <v>0</v>
      </c>
      <c r="I153" s="15">
        <v>0</v>
      </c>
      <c r="J153" s="15">
        <f t="shared" si="12"/>
        <v>0</v>
      </c>
      <c r="K153" s="15">
        <f t="shared" si="13"/>
        <v>0</v>
      </c>
      <c r="L153" s="30">
        <f t="shared" si="14"/>
        <v>0</v>
      </c>
    </row>
    <row r="154" spans="1:12" x14ac:dyDescent="0.25">
      <c r="A154" s="16">
        <v>670016237</v>
      </c>
      <c r="B154" s="3" t="s">
        <v>12</v>
      </c>
      <c r="C154" s="12" t="s">
        <v>493</v>
      </c>
      <c r="D154" s="15">
        <v>0</v>
      </c>
      <c r="E154" s="15">
        <v>0</v>
      </c>
      <c r="F154" s="15">
        <f t="shared" si="10"/>
        <v>0</v>
      </c>
      <c r="G154" s="15">
        <f t="shared" si="11"/>
        <v>0</v>
      </c>
      <c r="H154" s="15">
        <v>0</v>
      </c>
      <c r="I154" s="15">
        <v>0</v>
      </c>
      <c r="J154" s="15">
        <f t="shared" si="12"/>
        <v>0</v>
      </c>
      <c r="K154" s="15">
        <f t="shared" si="13"/>
        <v>0</v>
      </c>
      <c r="L154" s="30">
        <f t="shared" si="14"/>
        <v>0</v>
      </c>
    </row>
    <row r="155" spans="1:12" x14ac:dyDescent="0.25">
      <c r="A155" s="21">
        <v>670017755</v>
      </c>
      <c r="B155" s="22" t="s">
        <v>424</v>
      </c>
      <c r="C155" s="12" t="s">
        <v>493</v>
      </c>
      <c r="D155" s="15">
        <v>0</v>
      </c>
      <c r="E155" s="15">
        <v>0</v>
      </c>
      <c r="F155" s="15">
        <f t="shared" si="10"/>
        <v>0</v>
      </c>
      <c r="G155" s="15">
        <f t="shared" si="11"/>
        <v>0</v>
      </c>
      <c r="H155" s="15">
        <v>54</v>
      </c>
      <c r="I155" s="15">
        <v>38664</v>
      </c>
      <c r="J155" s="15">
        <f t="shared" si="12"/>
        <v>13.5</v>
      </c>
      <c r="K155" s="15">
        <f t="shared" si="13"/>
        <v>3091.5249936252844</v>
      </c>
      <c r="L155" s="30">
        <f t="shared" si="14"/>
        <v>3105.0249936252844</v>
      </c>
    </row>
    <row r="156" spans="1:12" x14ac:dyDescent="0.25">
      <c r="A156" s="16">
        <v>670780055</v>
      </c>
      <c r="B156" s="3" t="s">
        <v>4</v>
      </c>
      <c r="C156" s="12" t="s">
        <v>493</v>
      </c>
      <c r="D156" s="15">
        <v>5361447.5782894623</v>
      </c>
      <c r="E156" s="15">
        <v>1938513.495922378</v>
      </c>
      <c r="F156" s="15">
        <f t="shared" si="10"/>
        <v>7299961.0742118405</v>
      </c>
      <c r="G156" s="15">
        <f t="shared" si="11"/>
        <v>5473918.92173276</v>
      </c>
      <c r="H156" s="15">
        <v>4610495.4000000004</v>
      </c>
      <c r="I156" s="15">
        <v>6544053.7999999998</v>
      </c>
      <c r="J156" s="15">
        <f t="shared" si="12"/>
        <v>1152623.8500000001</v>
      </c>
      <c r="K156" s="15">
        <f t="shared" si="13"/>
        <v>523254.34208381228</v>
      </c>
      <c r="L156" s="30">
        <f t="shared" si="14"/>
        <v>7149797.1138165733</v>
      </c>
    </row>
    <row r="157" spans="1:12" x14ac:dyDescent="0.25">
      <c r="A157" s="16">
        <v>670780170</v>
      </c>
      <c r="B157" s="3" t="s">
        <v>13</v>
      </c>
      <c r="C157" s="12" t="s">
        <v>493</v>
      </c>
      <c r="D157" s="15">
        <v>0</v>
      </c>
      <c r="E157" s="15">
        <v>0</v>
      </c>
      <c r="F157" s="15">
        <f t="shared" si="10"/>
        <v>0</v>
      </c>
      <c r="G157" s="15">
        <f t="shared" si="11"/>
        <v>0</v>
      </c>
      <c r="H157" s="15">
        <v>47919.6</v>
      </c>
      <c r="I157" s="15">
        <v>0</v>
      </c>
      <c r="J157" s="15">
        <f t="shared" si="12"/>
        <v>11979.9</v>
      </c>
      <c r="K157" s="15">
        <f t="shared" si="13"/>
        <v>0</v>
      </c>
      <c r="L157" s="30">
        <f t="shared" si="14"/>
        <v>11979.9</v>
      </c>
    </row>
    <row r="158" spans="1:12" x14ac:dyDescent="0.25">
      <c r="A158" s="16">
        <v>670780188</v>
      </c>
      <c r="B158" s="3" t="s">
        <v>5</v>
      </c>
      <c r="C158" s="12" t="s">
        <v>493</v>
      </c>
      <c r="D158" s="15">
        <v>0</v>
      </c>
      <c r="E158" s="15">
        <v>0</v>
      </c>
      <c r="F158" s="15">
        <f t="shared" si="10"/>
        <v>0</v>
      </c>
      <c r="G158" s="15">
        <f t="shared" si="11"/>
        <v>0</v>
      </c>
      <c r="H158" s="15">
        <v>0</v>
      </c>
      <c r="I158" s="15">
        <v>0</v>
      </c>
      <c r="J158" s="15">
        <f t="shared" si="12"/>
        <v>0</v>
      </c>
      <c r="K158" s="15">
        <f t="shared" si="13"/>
        <v>0</v>
      </c>
      <c r="L158" s="30">
        <f t="shared" si="14"/>
        <v>0</v>
      </c>
    </row>
    <row r="159" spans="1:12" x14ac:dyDescent="0.25">
      <c r="A159" s="16">
        <v>670780212</v>
      </c>
      <c r="B159" s="3" t="s">
        <v>414</v>
      </c>
      <c r="C159" s="12" t="s">
        <v>493</v>
      </c>
      <c r="D159" s="15">
        <v>0</v>
      </c>
      <c r="E159" s="15">
        <v>0</v>
      </c>
      <c r="F159" s="15">
        <f t="shared" si="10"/>
        <v>0</v>
      </c>
      <c r="G159" s="15">
        <f t="shared" si="11"/>
        <v>0</v>
      </c>
      <c r="H159" s="15">
        <v>0</v>
      </c>
      <c r="I159" s="15">
        <v>0</v>
      </c>
      <c r="J159" s="15">
        <f t="shared" si="12"/>
        <v>0</v>
      </c>
      <c r="K159" s="15">
        <f t="shared" si="13"/>
        <v>0</v>
      </c>
      <c r="L159" s="30">
        <f t="shared" si="14"/>
        <v>0</v>
      </c>
    </row>
    <row r="160" spans="1:12" x14ac:dyDescent="0.25">
      <c r="A160" s="16">
        <v>670780337</v>
      </c>
      <c r="B160" s="3" t="s">
        <v>6</v>
      </c>
      <c r="C160" s="12" t="s">
        <v>493</v>
      </c>
      <c r="D160" s="15">
        <v>10222.215214411945</v>
      </c>
      <c r="E160" s="15">
        <v>14691.262448233501</v>
      </c>
      <c r="F160" s="15">
        <f t="shared" si="10"/>
        <v>24913.477662645448</v>
      </c>
      <c r="G160" s="15">
        <f t="shared" si="11"/>
        <v>18681.51835295168</v>
      </c>
      <c r="H160" s="15">
        <v>1584.9</v>
      </c>
      <c r="I160" s="15">
        <v>91509.75</v>
      </c>
      <c r="J160" s="15">
        <f t="shared" si="12"/>
        <v>396.22500000000002</v>
      </c>
      <c r="K160" s="15">
        <f t="shared" si="13"/>
        <v>7317.0049473774407</v>
      </c>
      <c r="L160" s="30">
        <f t="shared" si="14"/>
        <v>26394.74830032912</v>
      </c>
    </row>
    <row r="161" spans="1:12" x14ac:dyDescent="0.25">
      <c r="A161" s="16">
        <v>670780345</v>
      </c>
      <c r="B161" s="3" t="s">
        <v>7</v>
      </c>
      <c r="C161" s="12" t="s">
        <v>493</v>
      </c>
      <c r="D161" s="15">
        <v>807.13705819651045</v>
      </c>
      <c r="E161" s="15">
        <v>0</v>
      </c>
      <c r="F161" s="15">
        <f t="shared" si="10"/>
        <v>807.13705819651045</v>
      </c>
      <c r="G161" s="15">
        <f t="shared" si="11"/>
        <v>605.23648967136683</v>
      </c>
      <c r="H161" s="15">
        <v>5940</v>
      </c>
      <c r="I161" s="15">
        <v>36828</v>
      </c>
      <c r="J161" s="15">
        <f t="shared" si="12"/>
        <v>1485</v>
      </c>
      <c r="K161" s="15">
        <f t="shared" si="13"/>
        <v>2944.7207341514581</v>
      </c>
      <c r="L161" s="30">
        <f t="shared" si="14"/>
        <v>5034.9572238228247</v>
      </c>
    </row>
    <row r="162" spans="1:12" x14ac:dyDescent="0.25">
      <c r="A162" s="21">
        <v>670780378</v>
      </c>
      <c r="B162" s="32" t="s">
        <v>496</v>
      </c>
      <c r="C162" s="12" t="s">
        <v>493</v>
      </c>
      <c r="D162" s="15">
        <v>0</v>
      </c>
      <c r="E162" s="15">
        <v>0</v>
      </c>
      <c r="F162" s="15">
        <f t="shared" si="10"/>
        <v>0</v>
      </c>
      <c r="G162" s="15">
        <f t="shared" si="11"/>
        <v>0</v>
      </c>
      <c r="H162" s="15">
        <v>696.6</v>
      </c>
      <c r="I162" s="15">
        <v>0</v>
      </c>
      <c r="J162" s="15">
        <f t="shared" si="12"/>
        <v>174.15</v>
      </c>
      <c r="K162" s="15">
        <f t="shared" si="13"/>
        <v>0</v>
      </c>
      <c r="L162" s="30">
        <f t="shared" si="14"/>
        <v>174.15</v>
      </c>
    </row>
    <row r="163" spans="1:12" x14ac:dyDescent="0.25">
      <c r="A163" s="16">
        <v>670780543</v>
      </c>
      <c r="B163" s="3" t="s">
        <v>8</v>
      </c>
      <c r="C163" s="12" t="s">
        <v>493</v>
      </c>
      <c r="D163" s="15">
        <v>1771.4482762990599</v>
      </c>
      <c r="E163" s="15">
        <v>1291.4268266887611</v>
      </c>
      <c r="F163" s="15">
        <f t="shared" si="10"/>
        <v>3062.8751029878213</v>
      </c>
      <c r="G163" s="15">
        <f t="shared" si="11"/>
        <v>2296.7149839164572</v>
      </c>
      <c r="H163" s="15">
        <v>0</v>
      </c>
      <c r="I163" s="15">
        <v>0</v>
      </c>
      <c r="J163" s="15">
        <f t="shared" si="12"/>
        <v>0</v>
      </c>
      <c r="K163" s="15">
        <f t="shared" si="13"/>
        <v>0</v>
      </c>
      <c r="L163" s="30">
        <f t="shared" si="14"/>
        <v>2296.7149839164572</v>
      </c>
    </row>
    <row r="164" spans="1:12" x14ac:dyDescent="0.25">
      <c r="A164" s="16">
        <v>670780691</v>
      </c>
      <c r="B164" s="3" t="s">
        <v>9</v>
      </c>
      <c r="C164" s="12" t="s">
        <v>493</v>
      </c>
      <c r="D164" s="15">
        <v>73.98887465075498</v>
      </c>
      <c r="E164" s="15">
        <v>2556.4476979022393</v>
      </c>
      <c r="F164" s="15">
        <f t="shared" si="10"/>
        <v>2630.4365725529942</v>
      </c>
      <c r="G164" s="15">
        <f t="shared" si="11"/>
        <v>1972.4483980855073</v>
      </c>
      <c r="H164" s="15">
        <v>0</v>
      </c>
      <c r="I164" s="15">
        <v>0</v>
      </c>
      <c r="J164" s="15">
        <f t="shared" si="12"/>
        <v>0</v>
      </c>
      <c r="K164" s="15">
        <f t="shared" si="13"/>
        <v>0</v>
      </c>
      <c r="L164" s="30">
        <f t="shared" si="14"/>
        <v>1972.4483980855073</v>
      </c>
    </row>
    <row r="165" spans="1:12" x14ac:dyDescent="0.25">
      <c r="A165" s="3">
        <v>680000486</v>
      </c>
      <c r="B165" s="3" t="s">
        <v>10</v>
      </c>
      <c r="C165" s="12" t="s">
        <v>493</v>
      </c>
      <c r="D165" s="15">
        <v>0</v>
      </c>
      <c r="E165" s="15">
        <v>0</v>
      </c>
      <c r="F165" s="15">
        <f t="shared" si="10"/>
        <v>0</v>
      </c>
      <c r="G165" s="15">
        <f t="shared" si="11"/>
        <v>0</v>
      </c>
      <c r="H165" s="15">
        <v>0</v>
      </c>
      <c r="I165" s="15">
        <v>0</v>
      </c>
      <c r="J165" s="15">
        <f t="shared" si="12"/>
        <v>0</v>
      </c>
      <c r="K165" s="15">
        <f t="shared" si="13"/>
        <v>0</v>
      </c>
      <c r="L165" s="30">
        <f t="shared" si="14"/>
        <v>0</v>
      </c>
    </row>
    <row r="166" spans="1:12" x14ac:dyDescent="0.25">
      <c r="A166" s="16">
        <v>680000973</v>
      </c>
      <c r="B166" s="3" t="s">
        <v>11</v>
      </c>
      <c r="C166" s="12" t="s">
        <v>493</v>
      </c>
      <c r="D166" s="15">
        <v>453574.55229513411</v>
      </c>
      <c r="E166" s="15">
        <v>98932.066038465084</v>
      </c>
      <c r="F166" s="15">
        <f t="shared" si="10"/>
        <v>552506.61833359918</v>
      </c>
      <c r="G166" s="15">
        <f t="shared" si="11"/>
        <v>414300.35060911661</v>
      </c>
      <c r="H166" s="15">
        <v>140896.79999999999</v>
      </c>
      <c r="I166" s="15">
        <v>334505.7</v>
      </c>
      <c r="J166" s="15">
        <f t="shared" si="12"/>
        <v>35224.199999999997</v>
      </c>
      <c r="K166" s="15">
        <f t="shared" si="13"/>
        <v>26746.656633046794</v>
      </c>
      <c r="L166" s="30">
        <f t="shared" si="14"/>
        <v>476271.20724216342</v>
      </c>
    </row>
    <row r="167" spans="1:12" x14ac:dyDescent="0.25">
      <c r="A167" s="16">
        <v>680020336</v>
      </c>
      <c r="B167" s="3" t="s">
        <v>372</v>
      </c>
      <c r="C167" s="12" t="s">
        <v>493</v>
      </c>
      <c r="D167" s="15">
        <v>365961.67772026238</v>
      </c>
      <c r="E167" s="15">
        <v>184425.30076094283</v>
      </c>
      <c r="F167" s="15">
        <f t="shared" si="10"/>
        <v>550386.97848120518</v>
      </c>
      <c r="G167" s="15">
        <f t="shared" si="11"/>
        <v>412710.92614817433</v>
      </c>
      <c r="H167" s="15">
        <v>127612.8</v>
      </c>
      <c r="I167" s="15">
        <v>956906.7</v>
      </c>
      <c r="J167" s="15">
        <f t="shared" si="12"/>
        <v>31903.200000000001</v>
      </c>
      <c r="K167" s="15">
        <f t="shared" si="13"/>
        <v>76513.060718432956</v>
      </c>
      <c r="L167" s="30">
        <f t="shared" si="14"/>
        <v>521127.18686660728</v>
      </c>
    </row>
    <row r="168" spans="1:12" x14ac:dyDescent="0.25">
      <c r="A168" s="16">
        <v>880007059</v>
      </c>
      <c r="B168" s="3" t="s">
        <v>200</v>
      </c>
      <c r="C168" s="12" t="s">
        <v>493</v>
      </c>
      <c r="D168" s="15">
        <v>26653.304178831582</v>
      </c>
      <c r="E168" s="15">
        <v>22318.308499871448</v>
      </c>
      <c r="F168" s="15">
        <f t="shared" si="10"/>
        <v>48971.61267870303</v>
      </c>
      <c r="G168" s="15">
        <f t="shared" si="11"/>
        <v>36721.652971096555</v>
      </c>
      <c r="H168" s="15">
        <v>45462.6</v>
      </c>
      <c r="I168" s="15">
        <v>125030.25</v>
      </c>
      <c r="J168" s="15">
        <f t="shared" si="12"/>
        <v>11365.65</v>
      </c>
      <c r="K168" s="15">
        <f t="shared" si="13"/>
        <v>9997.2621258591371</v>
      </c>
      <c r="L168" s="30">
        <f t="shared" si="14"/>
        <v>58084.565096955695</v>
      </c>
    </row>
    <row r="169" spans="1:12" x14ac:dyDescent="0.25">
      <c r="A169" s="16">
        <v>880007299</v>
      </c>
      <c r="B169" s="3" t="s">
        <v>201</v>
      </c>
      <c r="C169" s="12" t="s">
        <v>493</v>
      </c>
      <c r="D169" s="15">
        <v>47630.892893947115</v>
      </c>
      <c r="E169" s="15">
        <v>4617.701912397868</v>
      </c>
      <c r="F169" s="15">
        <f t="shared" si="10"/>
        <v>52248.594806344983</v>
      </c>
      <c r="G169" s="15">
        <f t="shared" si="11"/>
        <v>39178.917371868185</v>
      </c>
      <c r="H169" s="15">
        <v>4649.3999999999996</v>
      </c>
      <c r="I169" s="15">
        <v>36806.400000000001</v>
      </c>
      <c r="J169" s="15">
        <f t="shared" si="12"/>
        <v>1162.3499999999999</v>
      </c>
      <c r="K169" s="15">
        <f t="shared" si="13"/>
        <v>2942.9936252164721</v>
      </c>
      <c r="L169" s="30">
        <f t="shared" si="14"/>
        <v>43284.260997084653</v>
      </c>
    </row>
    <row r="170" spans="1:12" x14ac:dyDescent="0.25">
      <c r="A170" s="16">
        <v>880780077</v>
      </c>
      <c r="B170" s="3" t="s">
        <v>202</v>
      </c>
      <c r="C170" s="12" t="s">
        <v>493</v>
      </c>
      <c r="D170" s="15">
        <v>2544.4500927912604</v>
      </c>
      <c r="E170" s="15">
        <v>0</v>
      </c>
      <c r="F170" s="15">
        <f t="shared" si="10"/>
        <v>2544.4500927912604</v>
      </c>
      <c r="G170" s="15">
        <f t="shared" si="11"/>
        <v>1907.9709284393059</v>
      </c>
      <c r="H170" s="15">
        <v>0</v>
      </c>
      <c r="I170" s="15">
        <v>0</v>
      </c>
      <c r="J170" s="15">
        <f t="shared" si="12"/>
        <v>0</v>
      </c>
      <c r="K170" s="15">
        <f t="shared" si="13"/>
        <v>0</v>
      </c>
      <c r="L170" s="30">
        <f t="shared" si="14"/>
        <v>1907.9709284393059</v>
      </c>
    </row>
    <row r="171" spans="1:12" x14ac:dyDescent="0.25">
      <c r="A171" s="16">
        <v>880780093</v>
      </c>
      <c r="B171" s="3" t="s">
        <v>203</v>
      </c>
      <c r="C171" s="12" t="s">
        <v>493</v>
      </c>
      <c r="D171" s="15">
        <v>6178.8660325415349</v>
      </c>
      <c r="E171" s="15">
        <v>0</v>
      </c>
      <c r="F171" s="15">
        <f t="shared" si="10"/>
        <v>6178.8660325415349</v>
      </c>
      <c r="G171" s="15">
        <f t="shared" si="11"/>
        <v>4633.259184061154</v>
      </c>
      <c r="H171" s="15">
        <v>0</v>
      </c>
      <c r="I171" s="15">
        <v>0</v>
      </c>
      <c r="J171" s="15">
        <f t="shared" si="12"/>
        <v>0</v>
      </c>
      <c r="K171" s="15">
        <f t="shared" si="13"/>
        <v>0</v>
      </c>
      <c r="L171" s="30">
        <f t="shared" si="14"/>
        <v>4633.259184061154</v>
      </c>
    </row>
    <row r="172" spans="1:12" x14ac:dyDescent="0.25">
      <c r="A172" s="16">
        <v>20000063</v>
      </c>
      <c r="B172" s="3" t="s">
        <v>265</v>
      </c>
      <c r="C172" s="12" t="s">
        <v>492</v>
      </c>
      <c r="D172" s="15">
        <v>19812.2080532738</v>
      </c>
      <c r="E172" s="15">
        <v>25.954601742237518</v>
      </c>
      <c r="F172" s="15">
        <f t="shared" si="10"/>
        <v>19838.162655016036</v>
      </c>
      <c r="G172" s="15">
        <f t="shared" si="11"/>
        <v>14875.763421989064</v>
      </c>
      <c r="H172" s="15">
        <v>17641.599999999999</v>
      </c>
      <c r="I172" s="15">
        <v>35991</v>
      </c>
      <c r="J172" s="15">
        <f t="shared" si="12"/>
        <v>4410.3999999999996</v>
      </c>
      <c r="K172" s="15">
        <f t="shared" si="13"/>
        <v>2877.795262920743</v>
      </c>
      <c r="L172" s="30">
        <f t="shared" si="14"/>
        <v>22163.958684909805</v>
      </c>
    </row>
    <row r="173" spans="1:12" x14ac:dyDescent="0.25">
      <c r="A173" s="16">
        <v>20000253</v>
      </c>
      <c r="B173" s="3" t="s">
        <v>266</v>
      </c>
      <c r="C173" s="12" t="s">
        <v>492</v>
      </c>
      <c r="D173" s="15">
        <v>6112.1912309682621</v>
      </c>
      <c r="E173" s="15">
        <v>2538.804986420696</v>
      </c>
      <c r="F173" s="15">
        <f t="shared" si="10"/>
        <v>8650.996217388958</v>
      </c>
      <c r="G173" s="15">
        <f t="shared" si="11"/>
        <v>6487.0006024404374</v>
      </c>
      <c r="H173" s="15">
        <v>0</v>
      </c>
      <c r="I173" s="15">
        <v>14237.1</v>
      </c>
      <c r="J173" s="15">
        <f t="shared" si="12"/>
        <v>0</v>
      </c>
      <c r="K173" s="15">
        <f t="shared" si="13"/>
        <v>1138.380676772774</v>
      </c>
      <c r="L173" s="30">
        <f t="shared" si="14"/>
        <v>7625.3812792132112</v>
      </c>
    </row>
    <row r="174" spans="1:12" x14ac:dyDescent="0.25">
      <c r="A174" s="16">
        <v>20004404</v>
      </c>
      <c r="B174" s="3" t="s">
        <v>267</v>
      </c>
      <c r="C174" s="12" t="s">
        <v>492</v>
      </c>
      <c r="D174" s="15">
        <v>2171.8372582090724</v>
      </c>
      <c r="E174" s="15">
        <v>2633.4836657761302</v>
      </c>
      <c r="F174" s="15">
        <f t="shared" si="10"/>
        <v>4805.3209239852022</v>
      </c>
      <c r="G174" s="15">
        <f t="shared" si="11"/>
        <v>3603.2982728803004</v>
      </c>
      <c r="H174" s="15">
        <v>388.8</v>
      </c>
      <c r="I174" s="15">
        <v>15808.5</v>
      </c>
      <c r="J174" s="15">
        <f t="shared" si="12"/>
        <v>97.2</v>
      </c>
      <c r="K174" s="15">
        <f t="shared" si="13"/>
        <v>1264.0278517930196</v>
      </c>
      <c r="L174" s="30">
        <f t="shared" si="14"/>
        <v>4964.5261246733198</v>
      </c>
    </row>
    <row r="175" spans="1:12" x14ac:dyDescent="0.25">
      <c r="A175" s="16">
        <v>590000188</v>
      </c>
      <c r="B175" s="3" t="s">
        <v>227</v>
      </c>
      <c r="C175" s="12" t="s">
        <v>492</v>
      </c>
      <c r="D175" s="15">
        <v>2222193.4049514225</v>
      </c>
      <c r="E175" s="15">
        <v>728403.31113167992</v>
      </c>
      <c r="F175" s="15">
        <f t="shared" si="10"/>
        <v>2950596.7160831024</v>
      </c>
      <c r="G175" s="15">
        <f t="shared" si="11"/>
        <v>2212522.3724310966</v>
      </c>
      <c r="H175" s="15">
        <v>1365811.3</v>
      </c>
      <c r="I175" s="15">
        <v>366321.1</v>
      </c>
      <c r="J175" s="15">
        <f t="shared" si="12"/>
        <v>341452.82500000001</v>
      </c>
      <c r="K175" s="15">
        <f t="shared" si="13"/>
        <v>29290.576152035668</v>
      </c>
      <c r="L175" s="30">
        <f t="shared" si="14"/>
        <v>2583265.7735831323</v>
      </c>
    </row>
    <row r="176" spans="1:12" x14ac:dyDescent="0.25">
      <c r="A176" s="16">
        <v>590008041</v>
      </c>
      <c r="B176" s="3" t="s">
        <v>176</v>
      </c>
      <c r="C176" s="12" t="s">
        <v>492</v>
      </c>
      <c r="D176" s="15">
        <v>0</v>
      </c>
      <c r="E176" s="15">
        <v>0</v>
      </c>
      <c r="F176" s="15">
        <f t="shared" si="10"/>
        <v>0</v>
      </c>
      <c r="G176" s="15">
        <f t="shared" si="11"/>
        <v>0</v>
      </c>
      <c r="H176" s="15">
        <v>0</v>
      </c>
      <c r="I176" s="15">
        <v>0</v>
      </c>
      <c r="J176" s="15">
        <f t="shared" si="12"/>
        <v>0</v>
      </c>
      <c r="K176" s="15">
        <f t="shared" si="13"/>
        <v>0</v>
      </c>
      <c r="L176" s="30">
        <f t="shared" si="14"/>
        <v>0</v>
      </c>
    </row>
    <row r="177" spans="1:12" x14ac:dyDescent="0.25">
      <c r="A177" s="16">
        <v>590051801</v>
      </c>
      <c r="B177" s="3" t="s">
        <v>228</v>
      </c>
      <c r="C177" s="12" t="s">
        <v>492</v>
      </c>
      <c r="D177" s="15">
        <v>967626.9676699955</v>
      </c>
      <c r="E177" s="15">
        <v>37345.582902391419</v>
      </c>
      <c r="F177" s="15">
        <f t="shared" si="10"/>
        <v>1004972.5505723869</v>
      </c>
      <c r="G177" s="15">
        <f t="shared" si="11"/>
        <v>753584.60195545177</v>
      </c>
      <c r="H177" s="15">
        <v>0</v>
      </c>
      <c r="I177" s="15">
        <v>0</v>
      </c>
      <c r="J177" s="15">
        <f t="shared" si="12"/>
        <v>0</v>
      </c>
      <c r="K177" s="15">
        <f t="shared" si="13"/>
        <v>0</v>
      </c>
      <c r="L177" s="30">
        <f t="shared" si="14"/>
        <v>753584.60195545177</v>
      </c>
    </row>
    <row r="178" spans="1:12" x14ac:dyDescent="0.25">
      <c r="A178" s="21">
        <v>590780094</v>
      </c>
      <c r="B178" s="22" t="s">
        <v>456</v>
      </c>
      <c r="C178" s="12" t="s">
        <v>492</v>
      </c>
      <c r="D178" s="15">
        <v>0</v>
      </c>
      <c r="E178" s="15">
        <v>0</v>
      </c>
      <c r="F178" s="15">
        <f t="shared" si="10"/>
        <v>0</v>
      </c>
      <c r="G178" s="15">
        <f t="shared" si="11"/>
        <v>0</v>
      </c>
      <c r="H178" s="15">
        <v>16645.5</v>
      </c>
      <c r="I178" s="15">
        <v>0</v>
      </c>
      <c r="J178" s="15">
        <f t="shared" si="12"/>
        <v>4161.375</v>
      </c>
      <c r="K178" s="15">
        <f t="shared" si="13"/>
        <v>0</v>
      </c>
      <c r="L178" s="30">
        <f t="shared" si="14"/>
        <v>4161.375</v>
      </c>
    </row>
    <row r="179" spans="1:12" x14ac:dyDescent="0.25">
      <c r="A179" s="16">
        <v>590780193</v>
      </c>
      <c r="B179" s="3" t="s">
        <v>405</v>
      </c>
      <c r="C179" s="12" t="s">
        <v>492</v>
      </c>
      <c r="D179" s="15">
        <v>13477746.51659007</v>
      </c>
      <c r="E179" s="15">
        <v>3603278.6962527633</v>
      </c>
      <c r="F179" s="15">
        <f t="shared" si="10"/>
        <v>17081025.212842833</v>
      </c>
      <c r="G179" s="15">
        <f t="shared" si="11"/>
        <v>12808307.628581392</v>
      </c>
      <c r="H179" s="15">
        <v>14200213</v>
      </c>
      <c r="I179" s="15">
        <v>17626474</v>
      </c>
      <c r="J179" s="15">
        <f t="shared" si="12"/>
        <v>3550053.25</v>
      </c>
      <c r="K179" s="15">
        <f t="shared" si="13"/>
        <v>1409390.7748936024</v>
      </c>
      <c r="L179" s="30">
        <f t="shared" si="14"/>
        <v>17767751.653474994</v>
      </c>
    </row>
    <row r="180" spans="1:12" x14ac:dyDescent="0.25">
      <c r="A180" s="23">
        <v>590780227</v>
      </c>
      <c r="B180" s="22" t="s">
        <v>393</v>
      </c>
      <c r="C180" s="12" t="s">
        <v>492</v>
      </c>
      <c r="D180" s="15">
        <v>0</v>
      </c>
      <c r="E180" s="15">
        <v>0</v>
      </c>
      <c r="F180" s="15">
        <f t="shared" si="10"/>
        <v>0</v>
      </c>
      <c r="G180" s="15">
        <f t="shared" si="11"/>
        <v>0</v>
      </c>
      <c r="H180" s="15">
        <v>13135.5</v>
      </c>
      <c r="I180" s="15">
        <v>12668.7</v>
      </c>
      <c r="J180" s="15">
        <f t="shared" si="12"/>
        <v>3283.875</v>
      </c>
      <c r="K180" s="15">
        <f t="shared" si="13"/>
        <v>1012.973377993499</v>
      </c>
      <c r="L180" s="30">
        <f t="shared" si="14"/>
        <v>4296.8483779934986</v>
      </c>
    </row>
    <row r="181" spans="1:12" x14ac:dyDescent="0.25">
      <c r="A181" s="16">
        <v>590780250</v>
      </c>
      <c r="B181" s="3" t="s">
        <v>245</v>
      </c>
      <c r="C181" s="12" t="s">
        <v>492</v>
      </c>
      <c r="D181" s="15">
        <v>0</v>
      </c>
      <c r="E181" s="15">
        <v>0</v>
      </c>
      <c r="F181" s="15">
        <f t="shared" si="10"/>
        <v>0</v>
      </c>
      <c r="G181" s="15">
        <f t="shared" si="11"/>
        <v>0</v>
      </c>
      <c r="H181" s="15">
        <v>0</v>
      </c>
      <c r="I181" s="15">
        <v>0</v>
      </c>
      <c r="J181" s="15">
        <f t="shared" si="12"/>
        <v>0</v>
      </c>
      <c r="K181" s="15">
        <f t="shared" si="13"/>
        <v>0</v>
      </c>
      <c r="L181" s="30">
        <f t="shared" si="14"/>
        <v>0</v>
      </c>
    </row>
    <row r="182" spans="1:12" x14ac:dyDescent="0.25">
      <c r="A182" s="16">
        <v>590780268</v>
      </c>
      <c r="B182" s="3" t="s">
        <v>246</v>
      </c>
      <c r="C182" s="12" t="s">
        <v>492</v>
      </c>
      <c r="D182" s="15">
        <v>0</v>
      </c>
      <c r="E182" s="15">
        <v>0</v>
      </c>
      <c r="F182" s="15">
        <f t="shared" si="10"/>
        <v>0</v>
      </c>
      <c r="G182" s="15">
        <f t="shared" si="11"/>
        <v>0</v>
      </c>
      <c r="H182" s="15">
        <v>18495</v>
      </c>
      <c r="I182" s="15">
        <v>0</v>
      </c>
      <c r="J182" s="15">
        <f t="shared" si="12"/>
        <v>4623.75</v>
      </c>
      <c r="K182" s="15">
        <f t="shared" si="13"/>
        <v>0</v>
      </c>
      <c r="L182" s="30">
        <f t="shared" si="14"/>
        <v>4623.75</v>
      </c>
    </row>
    <row r="183" spans="1:12" x14ac:dyDescent="0.25">
      <c r="A183" s="21">
        <v>590780284</v>
      </c>
      <c r="B183" s="22" t="s">
        <v>394</v>
      </c>
      <c r="C183" s="12" t="s">
        <v>492</v>
      </c>
      <c r="D183" s="15">
        <v>0</v>
      </c>
      <c r="E183" s="15">
        <v>0</v>
      </c>
      <c r="F183" s="15">
        <f t="shared" si="10"/>
        <v>0</v>
      </c>
      <c r="G183" s="15">
        <f t="shared" si="11"/>
        <v>0</v>
      </c>
      <c r="H183" s="15">
        <v>1701</v>
      </c>
      <c r="I183" s="15">
        <v>108670.95</v>
      </c>
      <c r="J183" s="15">
        <f t="shared" si="12"/>
        <v>425.25</v>
      </c>
      <c r="K183" s="15">
        <f t="shared" si="13"/>
        <v>8689.1929962239701</v>
      </c>
      <c r="L183" s="30">
        <f t="shared" si="14"/>
        <v>9114.4429962239701</v>
      </c>
    </row>
    <row r="184" spans="1:12" x14ac:dyDescent="0.25">
      <c r="A184" s="16">
        <v>590780383</v>
      </c>
      <c r="B184" s="3" t="s">
        <v>247</v>
      </c>
      <c r="C184" s="12" t="s">
        <v>492</v>
      </c>
      <c r="D184" s="15">
        <v>0</v>
      </c>
      <c r="E184" s="15">
        <v>0</v>
      </c>
      <c r="F184" s="15">
        <f t="shared" si="10"/>
        <v>0</v>
      </c>
      <c r="G184" s="15">
        <f t="shared" si="11"/>
        <v>0</v>
      </c>
      <c r="H184" s="15">
        <v>7398</v>
      </c>
      <c r="I184" s="15">
        <v>0</v>
      </c>
      <c r="J184" s="15">
        <f t="shared" si="12"/>
        <v>1849.5</v>
      </c>
      <c r="K184" s="15">
        <f t="shared" si="13"/>
        <v>0</v>
      </c>
      <c r="L184" s="30">
        <f t="shared" si="14"/>
        <v>1849.5</v>
      </c>
    </row>
    <row r="185" spans="1:12" x14ac:dyDescent="0.25">
      <c r="A185" s="16">
        <v>590781415</v>
      </c>
      <c r="B185" s="3" t="s">
        <v>229</v>
      </c>
      <c r="C185" s="12" t="s">
        <v>492</v>
      </c>
      <c r="D185" s="15">
        <v>0</v>
      </c>
      <c r="E185" s="15">
        <v>4758.9245414492043</v>
      </c>
      <c r="F185" s="15">
        <f t="shared" si="10"/>
        <v>4758.9245414492043</v>
      </c>
      <c r="G185" s="15">
        <f t="shared" si="11"/>
        <v>3568.5076714398442</v>
      </c>
      <c r="H185" s="15">
        <v>87615</v>
      </c>
      <c r="I185" s="15">
        <v>77823.990000000005</v>
      </c>
      <c r="J185" s="15">
        <f t="shared" si="12"/>
        <v>21903.75</v>
      </c>
      <c r="K185" s="15">
        <f t="shared" si="13"/>
        <v>6222.7087261701899</v>
      </c>
      <c r="L185" s="30">
        <f t="shared" si="14"/>
        <v>31694.966397610035</v>
      </c>
    </row>
    <row r="186" spans="1:12" x14ac:dyDescent="0.25">
      <c r="A186" s="16">
        <v>590781605</v>
      </c>
      <c r="B186" s="3" t="s">
        <v>230</v>
      </c>
      <c r="C186" s="12" t="s">
        <v>492</v>
      </c>
      <c r="D186" s="15">
        <v>0</v>
      </c>
      <c r="E186" s="15">
        <v>0</v>
      </c>
      <c r="F186" s="15">
        <f t="shared" si="10"/>
        <v>0</v>
      </c>
      <c r="G186" s="15">
        <f t="shared" si="11"/>
        <v>0</v>
      </c>
      <c r="H186" s="15">
        <v>0</v>
      </c>
      <c r="I186" s="15">
        <v>0</v>
      </c>
      <c r="J186" s="15">
        <f t="shared" si="12"/>
        <v>0</v>
      </c>
      <c r="K186" s="15">
        <f t="shared" si="13"/>
        <v>0</v>
      </c>
      <c r="L186" s="30">
        <f t="shared" si="14"/>
        <v>0</v>
      </c>
    </row>
    <row r="187" spans="1:12" x14ac:dyDescent="0.25">
      <c r="A187" s="16">
        <v>590781670</v>
      </c>
      <c r="B187" s="3" t="s">
        <v>231</v>
      </c>
      <c r="C187" s="12" t="s">
        <v>492</v>
      </c>
      <c r="D187" s="15">
        <v>0</v>
      </c>
      <c r="E187" s="15">
        <v>0</v>
      </c>
      <c r="F187" s="15">
        <f t="shared" si="10"/>
        <v>0</v>
      </c>
      <c r="G187" s="15">
        <f t="shared" si="11"/>
        <v>0</v>
      </c>
      <c r="H187" s="15">
        <v>0</v>
      </c>
      <c r="I187" s="15">
        <v>0</v>
      </c>
      <c r="J187" s="15">
        <f t="shared" si="12"/>
        <v>0</v>
      </c>
      <c r="K187" s="15">
        <f t="shared" si="13"/>
        <v>0</v>
      </c>
      <c r="L187" s="30">
        <f t="shared" si="14"/>
        <v>0</v>
      </c>
    </row>
    <row r="188" spans="1:12" x14ac:dyDescent="0.25">
      <c r="A188" s="16">
        <v>590781902</v>
      </c>
      <c r="B188" s="3" t="s">
        <v>232</v>
      </c>
      <c r="C188" s="12" t="s">
        <v>492</v>
      </c>
      <c r="D188" s="15">
        <v>49656.259655697031</v>
      </c>
      <c r="E188" s="15">
        <v>56559.584807121078</v>
      </c>
      <c r="F188" s="15">
        <f t="shared" si="10"/>
        <v>106215.84446281812</v>
      </c>
      <c r="G188" s="15">
        <f t="shared" si="11"/>
        <v>79646.578232695319</v>
      </c>
      <c r="H188" s="15">
        <v>0</v>
      </c>
      <c r="I188" s="15">
        <v>534482.55000000005</v>
      </c>
      <c r="J188" s="15">
        <f t="shared" si="12"/>
        <v>0</v>
      </c>
      <c r="K188" s="15">
        <f t="shared" si="13"/>
        <v>42736.554986074276</v>
      </c>
      <c r="L188" s="30">
        <f t="shared" si="14"/>
        <v>122383.1332187696</v>
      </c>
    </row>
    <row r="189" spans="1:12" x14ac:dyDescent="0.25">
      <c r="A189" s="16">
        <v>590782215</v>
      </c>
      <c r="B189" s="3" t="s">
        <v>233</v>
      </c>
      <c r="C189" s="12" t="s">
        <v>492</v>
      </c>
      <c r="D189" s="15">
        <v>250771.99460340146</v>
      </c>
      <c r="E189" s="15">
        <v>111688.13876600628</v>
      </c>
      <c r="F189" s="15">
        <f t="shared" si="10"/>
        <v>362460.13336940773</v>
      </c>
      <c r="G189" s="15">
        <f t="shared" si="11"/>
        <v>271792.87153100292</v>
      </c>
      <c r="H189" s="15">
        <v>15792.3</v>
      </c>
      <c r="I189" s="15">
        <v>453232.8</v>
      </c>
      <c r="J189" s="15">
        <f t="shared" si="12"/>
        <v>3948.0749999999998</v>
      </c>
      <c r="K189" s="15">
        <f t="shared" si="13"/>
        <v>36239.926782815273</v>
      </c>
      <c r="L189" s="30">
        <f t="shared" si="14"/>
        <v>311980.87331381819</v>
      </c>
    </row>
    <row r="190" spans="1:12" x14ac:dyDescent="0.25">
      <c r="A190" s="23">
        <v>590782256</v>
      </c>
      <c r="B190" s="22" t="s">
        <v>483</v>
      </c>
      <c r="C190" s="12" t="s">
        <v>492</v>
      </c>
      <c r="D190" s="15">
        <v>0</v>
      </c>
      <c r="E190" s="15">
        <v>0</v>
      </c>
      <c r="F190" s="15">
        <f t="shared" si="10"/>
        <v>0</v>
      </c>
      <c r="G190" s="15">
        <f t="shared" si="11"/>
        <v>0</v>
      </c>
      <c r="H190" s="15">
        <v>24043.5</v>
      </c>
      <c r="I190" s="15">
        <v>0</v>
      </c>
      <c r="J190" s="15">
        <f t="shared" si="12"/>
        <v>6010.875</v>
      </c>
      <c r="K190" s="15">
        <f t="shared" si="13"/>
        <v>0</v>
      </c>
      <c r="L190" s="30">
        <f t="shared" si="14"/>
        <v>6010.875</v>
      </c>
    </row>
    <row r="191" spans="1:12" x14ac:dyDescent="0.25">
      <c r="A191" s="16">
        <v>590782421</v>
      </c>
      <c r="B191" s="3" t="s">
        <v>234</v>
      </c>
      <c r="C191" s="12" t="s">
        <v>492</v>
      </c>
      <c r="D191" s="15">
        <v>312293.70835021714</v>
      </c>
      <c r="E191" s="15">
        <v>63034.294397428181</v>
      </c>
      <c r="F191" s="15">
        <f t="shared" si="10"/>
        <v>375328.00274764531</v>
      </c>
      <c r="G191" s="15">
        <f t="shared" si="11"/>
        <v>281441.91937603202</v>
      </c>
      <c r="H191" s="15">
        <v>28938.6</v>
      </c>
      <c r="I191" s="15">
        <v>134897.4</v>
      </c>
      <c r="J191" s="15">
        <f t="shared" si="12"/>
        <v>7234.65</v>
      </c>
      <c r="K191" s="15">
        <f t="shared" si="13"/>
        <v>10786.227076222518</v>
      </c>
      <c r="L191" s="30">
        <f t="shared" si="14"/>
        <v>299462.79645225458</v>
      </c>
    </row>
    <row r="192" spans="1:12" x14ac:dyDescent="0.25">
      <c r="A192" s="21">
        <v>590782553</v>
      </c>
      <c r="B192" s="22" t="s">
        <v>484</v>
      </c>
      <c r="C192" s="12" t="s">
        <v>492</v>
      </c>
      <c r="D192" s="15">
        <v>0</v>
      </c>
      <c r="E192" s="15">
        <v>0</v>
      </c>
      <c r="F192" s="15">
        <f t="shared" si="10"/>
        <v>0</v>
      </c>
      <c r="G192" s="15">
        <f t="shared" si="11"/>
        <v>0</v>
      </c>
      <c r="H192" s="15">
        <v>7398</v>
      </c>
      <c r="I192" s="15">
        <v>0</v>
      </c>
      <c r="J192" s="15">
        <f t="shared" si="12"/>
        <v>1849.5</v>
      </c>
      <c r="K192" s="15">
        <f t="shared" si="13"/>
        <v>0</v>
      </c>
      <c r="L192" s="30">
        <f t="shared" si="14"/>
        <v>1849.5</v>
      </c>
    </row>
    <row r="193" spans="1:12" x14ac:dyDescent="0.25">
      <c r="A193" s="9">
        <v>590782637</v>
      </c>
      <c r="B193" s="3" t="s">
        <v>395</v>
      </c>
      <c r="C193" s="12" t="s">
        <v>492</v>
      </c>
      <c r="D193" s="15">
        <v>0</v>
      </c>
      <c r="E193" s="15">
        <v>5875.7417849170633</v>
      </c>
      <c r="F193" s="15">
        <f t="shared" si="10"/>
        <v>5875.7417849170633</v>
      </c>
      <c r="G193" s="15">
        <f t="shared" si="11"/>
        <v>4405.9596768666242</v>
      </c>
      <c r="H193" s="15">
        <v>0</v>
      </c>
      <c r="I193" s="15">
        <v>30460.05</v>
      </c>
      <c r="J193" s="15">
        <f t="shared" si="12"/>
        <v>0</v>
      </c>
      <c r="K193" s="15">
        <f t="shared" si="13"/>
        <v>2435.5474312558413</v>
      </c>
      <c r="L193" s="30">
        <f t="shared" si="14"/>
        <v>6841.5071081224651</v>
      </c>
    </row>
    <row r="194" spans="1:12" x14ac:dyDescent="0.25">
      <c r="A194" s="16">
        <v>590782652</v>
      </c>
      <c r="B194" s="3" t="s">
        <v>235</v>
      </c>
      <c r="C194" s="12" t="s">
        <v>492</v>
      </c>
      <c r="D194" s="15">
        <v>1332.6121686541505</v>
      </c>
      <c r="E194" s="15">
        <v>0</v>
      </c>
      <c r="F194" s="15">
        <f t="shared" ref="F194:F257" si="15">SUM(D194:E194)</f>
        <v>1332.6121686541505</v>
      </c>
      <c r="G194" s="15">
        <f t="shared" ref="G194:G257" si="16">0.75*F194*0.999807874057514</f>
        <v>999.26710446395964</v>
      </c>
      <c r="H194" s="15">
        <v>0</v>
      </c>
      <c r="I194" s="15">
        <v>0</v>
      </c>
      <c r="J194" s="15">
        <f t="shared" ref="J194:J257" si="17">0.25*H194</f>
        <v>0</v>
      </c>
      <c r="K194" s="15">
        <f t="shared" ref="K194:K257" si="18">0.25*0.319834987960406*I194</f>
        <v>0</v>
      </c>
      <c r="L194" s="30">
        <f t="shared" ref="L194:L257" si="19">G194+J194+K194</f>
        <v>999.26710446395964</v>
      </c>
    </row>
    <row r="195" spans="1:12" x14ac:dyDescent="0.25">
      <c r="A195" s="16">
        <v>590783239</v>
      </c>
      <c r="B195" s="3" t="s">
        <v>236</v>
      </c>
      <c r="C195" s="12" t="s">
        <v>492</v>
      </c>
      <c r="D195" s="15">
        <v>56842.852657861891</v>
      </c>
      <c r="E195" s="15">
        <v>30133.295183539733</v>
      </c>
      <c r="F195" s="15">
        <f t="shared" si="15"/>
        <v>86976.147841401631</v>
      </c>
      <c r="G195" s="15">
        <f t="shared" si="16"/>
        <v>65219.578100267856</v>
      </c>
      <c r="H195" s="15">
        <v>4347</v>
      </c>
      <c r="I195" s="15">
        <v>75783.600000000006</v>
      </c>
      <c r="J195" s="15">
        <f t="shared" si="17"/>
        <v>1086.75</v>
      </c>
      <c r="K195" s="15">
        <f t="shared" si="18"/>
        <v>6059.5616983990567</v>
      </c>
      <c r="L195" s="30">
        <f t="shared" si="19"/>
        <v>72365.889798666918</v>
      </c>
    </row>
    <row r="196" spans="1:12" x14ac:dyDescent="0.25">
      <c r="A196" s="21">
        <v>590797353</v>
      </c>
      <c r="B196" s="22" t="s">
        <v>396</v>
      </c>
      <c r="C196" s="12" t="s">
        <v>492</v>
      </c>
      <c r="D196" s="15">
        <v>0</v>
      </c>
      <c r="E196" s="15">
        <v>0</v>
      </c>
      <c r="F196" s="15">
        <f t="shared" si="15"/>
        <v>0</v>
      </c>
      <c r="G196" s="15">
        <f t="shared" si="16"/>
        <v>0</v>
      </c>
      <c r="H196" s="15">
        <v>1713.6</v>
      </c>
      <c r="I196" s="15">
        <v>0</v>
      </c>
      <c r="J196" s="15">
        <f t="shared" si="17"/>
        <v>428.4</v>
      </c>
      <c r="K196" s="15">
        <f t="shared" si="18"/>
        <v>0</v>
      </c>
      <c r="L196" s="30">
        <f t="shared" si="19"/>
        <v>428.4</v>
      </c>
    </row>
    <row r="197" spans="1:12" x14ac:dyDescent="0.25">
      <c r="A197" s="23">
        <v>590817458</v>
      </c>
      <c r="B197" s="22" t="s">
        <v>397</v>
      </c>
      <c r="C197" s="12" t="s">
        <v>492</v>
      </c>
      <c r="D197" s="15">
        <v>0</v>
      </c>
      <c r="E197" s="15">
        <v>0</v>
      </c>
      <c r="F197" s="15">
        <f t="shared" si="15"/>
        <v>0</v>
      </c>
      <c r="G197" s="15">
        <f t="shared" si="16"/>
        <v>0</v>
      </c>
      <c r="H197" s="15">
        <v>11097</v>
      </c>
      <c r="I197" s="15">
        <v>0</v>
      </c>
      <c r="J197" s="15">
        <f t="shared" si="17"/>
        <v>2774.25</v>
      </c>
      <c r="K197" s="15">
        <f t="shared" si="18"/>
        <v>0</v>
      </c>
      <c r="L197" s="30">
        <f t="shared" si="19"/>
        <v>2774.25</v>
      </c>
    </row>
    <row r="198" spans="1:12" x14ac:dyDescent="0.25">
      <c r="A198" s="16">
        <v>600100713</v>
      </c>
      <c r="B198" s="3" t="s">
        <v>268</v>
      </c>
      <c r="C198" s="12" t="s">
        <v>492</v>
      </c>
      <c r="D198" s="15">
        <v>125067.29590805586</v>
      </c>
      <c r="E198" s="15">
        <v>3543.1883792436747</v>
      </c>
      <c r="F198" s="15">
        <f t="shared" si="15"/>
        <v>128610.48428729954</v>
      </c>
      <c r="G198" s="15">
        <f t="shared" si="16"/>
        <v>96439.331157594192</v>
      </c>
      <c r="H198" s="15">
        <v>15012</v>
      </c>
      <c r="I198" s="15">
        <v>24000.3</v>
      </c>
      <c r="J198" s="15">
        <f t="shared" si="17"/>
        <v>3753</v>
      </c>
      <c r="K198" s="15">
        <f t="shared" si="18"/>
        <v>1919.033915386533</v>
      </c>
      <c r="L198" s="30">
        <f t="shared" si="19"/>
        <v>102111.36507298073</v>
      </c>
    </row>
    <row r="199" spans="1:12" x14ac:dyDescent="0.25">
      <c r="A199" s="16">
        <v>600100721</v>
      </c>
      <c r="B199" s="3" t="s">
        <v>269</v>
      </c>
      <c r="C199" s="12" t="s">
        <v>492</v>
      </c>
      <c r="D199" s="15">
        <v>0</v>
      </c>
      <c r="E199" s="15">
        <v>0</v>
      </c>
      <c r="F199" s="15">
        <f t="shared" si="15"/>
        <v>0</v>
      </c>
      <c r="G199" s="15">
        <f t="shared" si="16"/>
        <v>0</v>
      </c>
      <c r="H199" s="15">
        <v>0</v>
      </c>
      <c r="I199" s="15">
        <v>0</v>
      </c>
      <c r="J199" s="15">
        <f t="shared" si="17"/>
        <v>0</v>
      </c>
      <c r="K199" s="15">
        <f t="shared" si="18"/>
        <v>0</v>
      </c>
      <c r="L199" s="30">
        <f t="shared" si="19"/>
        <v>0</v>
      </c>
    </row>
    <row r="200" spans="1:12" x14ac:dyDescent="0.25">
      <c r="A200" s="16">
        <v>600101984</v>
      </c>
      <c r="B200" s="3" t="s">
        <v>270</v>
      </c>
      <c r="C200" s="12" t="s">
        <v>492</v>
      </c>
      <c r="D200" s="15">
        <v>106860.89814446319</v>
      </c>
      <c r="E200" s="15">
        <v>18401.831174247647</v>
      </c>
      <c r="F200" s="15">
        <f t="shared" si="15"/>
        <v>125262.72931871084</v>
      </c>
      <c r="G200" s="15">
        <f t="shared" si="16"/>
        <v>93928.997324086595</v>
      </c>
      <c r="H200" s="15">
        <v>25693.200000000001</v>
      </c>
      <c r="I200" s="15">
        <v>83810.399999999994</v>
      </c>
      <c r="J200" s="15">
        <f t="shared" si="17"/>
        <v>6423.3</v>
      </c>
      <c r="K200" s="15">
        <f t="shared" si="18"/>
        <v>6701.374568739202</v>
      </c>
      <c r="L200" s="30">
        <f t="shared" si="19"/>
        <v>107053.67189282581</v>
      </c>
    </row>
    <row r="201" spans="1:12" x14ac:dyDescent="0.25">
      <c r="A201" s="16">
        <v>620000026</v>
      </c>
      <c r="B201" s="3" t="s">
        <v>237</v>
      </c>
      <c r="C201" s="12" t="s">
        <v>492</v>
      </c>
      <c r="D201" s="15">
        <v>23928.997737848844</v>
      </c>
      <c r="E201" s="15">
        <v>0</v>
      </c>
      <c r="F201" s="15">
        <f t="shared" si="15"/>
        <v>23928.997737848844</v>
      </c>
      <c r="G201" s="15">
        <f t="shared" si="16"/>
        <v>17943.300267454288</v>
      </c>
      <c r="H201" s="15">
        <v>0</v>
      </c>
      <c r="I201" s="15">
        <v>0</v>
      </c>
      <c r="J201" s="15">
        <f t="shared" si="17"/>
        <v>0</v>
      </c>
      <c r="K201" s="15">
        <f t="shared" si="18"/>
        <v>0</v>
      </c>
      <c r="L201" s="30">
        <f t="shared" si="19"/>
        <v>17943.300267454288</v>
      </c>
    </row>
    <row r="202" spans="1:12" x14ac:dyDescent="0.25">
      <c r="A202" s="16">
        <v>620001834</v>
      </c>
      <c r="B202" s="3" t="s">
        <v>238</v>
      </c>
      <c r="C202" s="12" t="s">
        <v>492</v>
      </c>
      <c r="D202" s="15">
        <v>0</v>
      </c>
      <c r="E202" s="15">
        <v>0</v>
      </c>
      <c r="F202" s="15">
        <f t="shared" si="15"/>
        <v>0</v>
      </c>
      <c r="G202" s="15">
        <f t="shared" si="16"/>
        <v>0</v>
      </c>
      <c r="H202" s="15">
        <v>0</v>
      </c>
      <c r="I202" s="15">
        <v>0</v>
      </c>
      <c r="J202" s="15">
        <f t="shared" si="17"/>
        <v>0</v>
      </c>
      <c r="K202" s="15">
        <f t="shared" si="18"/>
        <v>0</v>
      </c>
      <c r="L202" s="30">
        <f t="shared" si="19"/>
        <v>0</v>
      </c>
    </row>
    <row r="203" spans="1:12" x14ac:dyDescent="0.25">
      <c r="A203" s="16">
        <v>620100057</v>
      </c>
      <c r="B203" s="3" t="s">
        <v>239</v>
      </c>
      <c r="C203" s="12" t="s">
        <v>492</v>
      </c>
      <c r="D203" s="15">
        <v>1142482.3639639404</v>
      </c>
      <c r="E203" s="15">
        <v>113718.14093848303</v>
      </c>
      <c r="F203" s="15">
        <f t="shared" si="15"/>
        <v>1256200.5049024234</v>
      </c>
      <c r="G203" s="15">
        <f t="shared" si="16"/>
        <v>941969.36714735068</v>
      </c>
      <c r="H203" s="15">
        <v>0</v>
      </c>
      <c r="I203" s="15">
        <v>1900260</v>
      </c>
      <c r="J203" s="15">
        <f t="shared" si="17"/>
        <v>0</v>
      </c>
      <c r="K203" s="15">
        <f t="shared" si="18"/>
        <v>151942.40855541028</v>
      </c>
      <c r="L203" s="30">
        <f t="shared" si="19"/>
        <v>1093911.775702761</v>
      </c>
    </row>
    <row r="204" spans="1:12" x14ac:dyDescent="0.25">
      <c r="A204" s="23">
        <v>620100099</v>
      </c>
      <c r="B204" s="22" t="s">
        <v>460</v>
      </c>
      <c r="C204" s="12" t="s">
        <v>492</v>
      </c>
      <c r="D204" s="15">
        <v>0</v>
      </c>
      <c r="E204" s="15">
        <v>0</v>
      </c>
      <c r="F204" s="15">
        <f t="shared" si="15"/>
        <v>0</v>
      </c>
      <c r="G204" s="15">
        <f t="shared" si="16"/>
        <v>0</v>
      </c>
      <c r="H204" s="15">
        <v>11097</v>
      </c>
      <c r="I204" s="15">
        <v>0</v>
      </c>
      <c r="J204" s="15">
        <f t="shared" si="17"/>
        <v>2774.25</v>
      </c>
      <c r="K204" s="15">
        <f t="shared" si="18"/>
        <v>0</v>
      </c>
      <c r="L204" s="30">
        <f t="shared" si="19"/>
        <v>2774.25</v>
      </c>
    </row>
    <row r="205" spans="1:12" x14ac:dyDescent="0.25">
      <c r="A205" s="16">
        <v>620100651</v>
      </c>
      <c r="B205" s="3" t="s">
        <v>240</v>
      </c>
      <c r="C205" s="12" t="s">
        <v>492</v>
      </c>
      <c r="D205" s="15">
        <v>56455.12337160905</v>
      </c>
      <c r="E205" s="15">
        <v>25962.663303454094</v>
      </c>
      <c r="F205" s="15">
        <f t="shared" si="15"/>
        <v>82417.786675063136</v>
      </c>
      <c r="G205" s="15">
        <f t="shared" si="16"/>
        <v>61801.464060090439</v>
      </c>
      <c r="H205" s="15">
        <v>180484.2</v>
      </c>
      <c r="I205" s="15">
        <v>246654.55</v>
      </c>
      <c r="J205" s="15">
        <f t="shared" si="17"/>
        <v>45121.05</v>
      </c>
      <c r="K205" s="15">
        <f t="shared" si="18"/>
        <v>19722.188757407337</v>
      </c>
      <c r="L205" s="30">
        <f t="shared" si="19"/>
        <v>126644.70281749777</v>
      </c>
    </row>
    <row r="206" spans="1:12" x14ac:dyDescent="0.25">
      <c r="A206" s="16">
        <v>620100685</v>
      </c>
      <c r="B206" s="3" t="s">
        <v>241</v>
      </c>
      <c r="C206" s="12" t="s">
        <v>492</v>
      </c>
      <c r="D206" s="15">
        <v>48401.943310694602</v>
      </c>
      <c r="E206" s="15">
        <v>22942.616639930566</v>
      </c>
      <c r="F206" s="15">
        <f t="shared" si="15"/>
        <v>71344.559950625175</v>
      </c>
      <c r="G206" s="15">
        <f t="shared" si="16"/>
        <v>53498.139607352561</v>
      </c>
      <c r="H206" s="15">
        <v>4760</v>
      </c>
      <c r="I206" s="15">
        <v>164506.1</v>
      </c>
      <c r="J206" s="15">
        <f t="shared" si="17"/>
        <v>1190</v>
      </c>
      <c r="K206" s="15">
        <f t="shared" si="18"/>
        <v>13153.701628228337</v>
      </c>
      <c r="L206" s="30">
        <f t="shared" si="19"/>
        <v>67841.841235580898</v>
      </c>
    </row>
    <row r="207" spans="1:12" x14ac:dyDescent="0.25">
      <c r="A207" s="16">
        <v>620100750</v>
      </c>
      <c r="B207" s="3" t="s">
        <v>174</v>
      </c>
      <c r="C207" s="12" t="s">
        <v>492</v>
      </c>
      <c r="D207" s="15">
        <v>0</v>
      </c>
      <c r="E207" s="15">
        <v>0</v>
      </c>
      <c r="F207" s="15">
        <f t="shared" si="15"/>
        <v>0</v>
      </c>
      <c r="G207" s="15">
        <f t="shared" si="16"/>
        <v>0</v>
      </c>
      <c r="H207" s="15">
        <v>0</v>
      </c>
      <c r="I207" s="15">
        <v>0</v>
      </c>
      <c r="J207" s="15">
        <f t="shared" si="17"/>
        <v>0</v>
      </c>
      <c r="K207" s="15">
        <f t="shared" si="18"/>
        <v>0</v>
      </c>
      <c r="L207" s="30">
        <f t="shared" si="19"/>
        <v>0</v>
      </c>
    </row>
    <row r="208" spans="1:12" x14ac:dyDescent="0.25">
      <c r="A208" s="21">
        <v>620101311</v>
      </c>
      <c r="B208" s="22" t="s">
        <v>470</v>
      </c>
      <c r="C208" s="12" t="s">
        <v>492</v>
      </c>
      <c r="D208" s="15">
        <v>0</v>
      </c>
      <c r="E208" s="15">
        <v>0</v>
      </c>
      <c r="F208" s="15">
        <f t="shared" si="15"/>
        <v>0</v>
      </c>
      <c r="G208" s="15">
        <f t="shared" si="16"/>
        <v>0</v>
      </c>
      <c r="H208" s="15">
        <v>0</v>
      </c>
      <c r="I208" s="15">
        <v>280.8</v>
      </c>
      <c r="J208" s="15">
        <f t="shared" si="17"/>
        <v>0</v>
      </c>
      <c r="K208" s="15">
        <f t="shared" si="18"/>
        <v>22.452416154820501</v>
      </c>
      <c r="L208" s="30">
        <f t="shared" si="19"/>
        <v>22.452416154820501</v>
      </c>
    </row>
    <row r="209" spans="1:12" x14ac:dyDescent="0.25">
      <c r="A209" s="16">
        <v>620101337</v>
      </c>
      <c r="B209" s="3" t="s">
        <v>242</v>
      </c>
      <c r="C209" s="12" t="s">
        <v>492</v>
      </c>
      <c r="D209" s="15">
        <v>67427.407233851904</v>
      </c>
      <c r="E209" s="15">
        <v>43600.0916666005</v>
      </c>
      <c r="F209" s="15">
        <f t="shared" si="15"/>
        <v>111027.4989004524</v>
      </c>
      <c r="G209" s="15">
        <f t="shared" si="16"/>
        <v>83254.625728188214</v>
      </c>
      <c r="H209" s="15">
        <v>16438.95</v>
      </c>
      <c r="I209" s="15">
        <v>120960</v>
      </c>
      <c r="J209" s="15">
        <f t="shared" si="17"/>
        <v>4109.7375000000002</v>
      </c>
      <c r="K209" s="15">
        <f t="shared" si="18"/>
        <v>9671.8100359226773</v>
      </c>
      <c r="L209" s="30">
        <f t="shared" si="19"/>
        <v>97036.173264110897</v>
      </c>
    </row>
    <row r="210" spans="1:12" x14ac:dyDescent="0.25">
      <c r="A210" s="21">
        <v>620101360</v>
      </c>
      <c r="B210" s="22" t="s">
        <v>459</v>
      </c>
      <c r="C210" s="12" t="s">
        <v>492</v>
      </c>
      <c r="D210" s="15">
        <v>0</v>
      </c>
      <c r="E210" s="15">
        <v>0</v>
      </c>
      <c r="F210" s="15">
        <f t="shared" si="15"/>
        <v>0</v>
      </c>
      <c r="G210" s="15">
        <f t="shared" si="16"/>
        <v>0</v>
      </c>
      <c r="H210" s="15">
        <v>9225.9</v>
      </c>
      <c r="I210" s="15">
        <v>43312.05</v>
      </c>
      <c r="J210" s="15">
        <f t="shared" si="17"/>
        <v>2306.4749999999999</v>
      </c>
      <c r="K210" s="15">
        <f t="shared" si="18"/>
        <v>3463.1772475726257</v>
      </c>
      <c r="L210" s="30">
        <f t="shared" si="19"/>
        <v>5769.6522475726251</v>
      </c>
    </row>
    <row r="211" spans="1:12" x14ac:dyDescent="0.25">
      <c r="A211" s="16">
        <v>620103432</v>
      </c>
      <c r="B211" s="3" t="s">
        <v>243</v>
      </c>
      <c r="C211" s="12" t="s">
        <v>492</v>
      </c>
      <c r="D211" s="15">
        <v>21632.667029338169</v>
      </c>
      <c r="E211" s="15">
        <v>23634.985098739064</v>
      </c>
      <c r="F211" s="15">
        <f t="shared" si="15"/>
        <v>45267.652128077229</v>
      </c>
      <c r="G211" s="15">
        <f t="shared" si="16"/>
        <v>33944.216278310996</v>
      </c>
      <c r="H211" s="15">
        <v>3631.5</v>
      </c>
      <c r="I211" s="15">
        <v>142357.5</v>
      </c>
      <c r="J211" s="15">
        <f t="shared" si="17"/>
        <v>907.875</v>
      </c>
      <c r="K211" s="15">
        <f t="shared" si="18"/>
        <v>11382.727324643374</v>
      </c>
      <c r="L211" s="30">
        <f t="shared" si="19"/>
        <v>46234.818602954372</v>
      </c>
    </row>
    <row r="212" spans="1:12" x14ac:dyDescent="0.25">
      <c r="A212" s="16">
        <v>620103440</v>
      </c>
      <c r="B212" s="3" t="s">
        <v>244</v>
      </c>
      <c r="C212" s="12" t="s">
        <v>492</v>
      </c>
      <c r="D212" s="15">
        <v>53789.005448820477</v>
      </c>
      <c r="E212" s="15">
        <v>16314.904226715284</v>
      </c>
      <c r="F212" s="15">
        <f t="shared" si="15"/>
        <v>70103.90967553576</v>
      </c>
      <c r="G212" s="15">
        <f t="shared" si="16"/>
        <v>52567.830671863048</v>
      </c>
      <c r="H212" s="15">
        <v>12654.9</v>
      </c>
      <c r="I212" s="15">
        <v>75459.600000000006</v>
      </c>
      <c r="J212" s="15">
        <f t="shared" si="17"/>
        <v>3163.7249999999999</v>
      </c>
      <c r="K212" s="15">
        <f t="shared" si="18"/>
        <v>6033.655064374263</v>
      </c>
      <c r="L212" s="30">
        <f t="shared" si="19"/>
        <v>61765.210736237306</v>
      </c>
    </row>
    <row r="213" spans="1:12" x14ac:dyDescent="0.25">
      <c r="A213" s="16">
        <v>620118513</v>
      </c>
      <c r="B213" s="3" t="s">
        <v>248</v>
      </c>
      <c r="C213" s="12" t="s">
        <v>492</v>
      </c>
      <c r="D213" s="15">
        <v>0</v>
      </c>
      <c r="E213" s="15">
        <v>0</v>
      </c>
      <c r="F213" s="15">
        <f t="shared" si="15"/>
        <v>0</v>
      </c>
      <c r="G213" s="15">
        <f t="shared" si="16"/>
        <v>0</v>
      </c>
      <c r="H213" s="15">
        <v>1960.2</v>
      </c>
      <c r="I213" s="15">
        <v>4795.2</v>
      </c>
      <c r="J213" s="15">
        <f t="shared" si="17"/>
        <v>490.05</v>
      </c>
      <c r="K213" s="15">
        <f t="shared" si="18"/>
        <v>383.41818356693472</v>
      </c>
      <c r="L213" s="30">
        <f t="shared" si="19"/>
        <v>873.46818356693473</v>
      </c>
    </row>
    <row r="214" spans="1:12" x14ac:dyDescent="0.25">
      <c r="A214" s="16">
        <v>800000028</v>
      </c>
      <c r="B214" s="3" t="s">
        <v>271</v>
      </c>
      <c r="C214" s="12" t="s">
        <v>492</v>
      </c>
      <c r="D214" s="15">
        <v>19940.831448207373</v>
      </c>
      <c r="E214" s="15">
        <v>7560.5702552665052</v>
      </c>
      <c r="F214" s="15">
        <f t="shared" si="15"/>
        <v>27501.401703473879</v>
      </c>
      <c r="G214" s="15">
        <f t="shared" si="16"/>
        <v>20622.088478063935</v>
      </c>
      <c r="H214" s="15">
        <v>8748</v>
      </c>
      <c r="I214" s="15">
        <v>29511</v>
      </c>
      <c r="J214" s="15">
        <f t="shared" si="17"/>
        <v>2187</v>
      </c>
      <c r="K214" s="15">
        <f t="shared" si="18"/>
        <v>2359.6625824248854</v>
      </c>
      <c r="L214" s="30">
        <f t="shared" si="19"/>
        <v>25168.751060488819</v>
      </c>
    </row>
    <row r="215" spans="1:12" x14ac:dyDescent="0.25">
      <c r="A215" s="16">
        <v>800000044</v>
      </c>
      <c r="B215" s="3" t="s">
        <v>272</v>
      </c>
      <c r="C215" s="12" t="s">
        <v>492</v>
      </c>
      <c r="D215" s="15">
        <v>2562420.5840121647</v>
      </c>
      <c r="E215" s="15">
        <v>577918.5887620314</v>
      </c>
      <c r="F215" s="15">
        <f t="shared" si="15"/>
        <v>3140339.1727741961</v>
      </c>
      <c r="G215" s="15">
        <f t="shared" si="16"/>
        <v>2354801.874113176</v>
      </c>
      <c r="H215" s="15">
        <v>4226587.7</v>
      </c>
      <c r="I215" s="15">
        <v>4449898.8</v>
      </c>
      <c r="J215" s="15">
        <f t="shared" si="17"/>
        <v>1056646.925</v>
      </c>
      <c r="K215" s="15">
        <f t="shared" si="18"/>
        <v>355808.33228075627</v>
      </c>
      <c r="L215" s="30">
        <f t="shared" si="19"/>
        <v>3767257.1313939323</v>
      </c>
    </row>
    <row r="216" spans="1:12" x14ac:dyDescent="0.25">
      <c r="A216" s="21">
        <v>800002503</v>
      </c>
      <c r="B216" s="22" t="s">
        <v>488</v>
      </c>
      <c r="C216" s="12" t="s">
        <v>492</v>
      </c>
      <c r="D216" s="15">
        <v>0</v>
      </c>
      <c r="E216" s="15">
        <v>0</v>
      </c>
      <c r="F216" s="15">
        <f t="shared" si="15"/>
        <v>0</v>
      </c>
      <c r="G216" s="15">
        <f t="shared" si="16"/>
        <v>0</v>
      </c>
      <c r="H216" s="15">
        <v>0</v>
      </c>
      <c r="I216" s="15">
        <v>4841.1000000000004</v>
      </c>
      <c r="J216" s="15">
        <f t="shared" si="17"/>
        <v>0</v>
      </c>
      <c r="K216" s="15">
        <f t="shared" si="18"/>
        <v>387.08829005378038</v>
      </c>
      <c r="L216" s="30">
        <f t="shared" si="19"/>
        <v>387.08829005378038</v>
      </c>
    </row>
    <row r="217" spans="1:12" x14ac:dyDescent="0.25">
      <c r="A217" s="16">
        <v>800009920</v>
      </c>
      <c r="B217" s="3" t="s">
        <v>273</v>
      </c>
      <c r="C217" s="12" t="s">
        <v>492</v>
      </c>
      <c r="D217" s="15">
        <v>0</v>
      </c>
      <c r="E217" s="15">
        <v>0</v>
      </c>
      <c r="F217" s="15">
        <f t="shared" si="15"/>
        <v>0</v>
      </c>
      <c r="G217" s="15">
        <f t="shared" si="16"/>
        <v>0</v>
      </c>
      <c r="H217" s="15">
        <v>57334.5</v>
      </c>
      <c r="I217" s="15">
        <v>0</v>
      </c>
      <c r="J217" s="15">
        <f t="shared" si="17"/>
        <v>14333.625</v>
      </c>
      <c r="K217" s="15">
        <f t="shared" si="18"/>
        <v>0</v>
      </c>
      <c r="L217" s="30">
        <f t="shared" si="19"/>
        <v>14333.625</v>
      </c>
    </row>
    <row r="218" spans="1:12" x14ac:dyDescent="0.25">
      <c r="A218" s="16">
        <v>800013179</v>
      </c>
      <c r="B218" s="3" t="s">
        <v>418</v>
      </c>
      <c r="C218" s="12" t="s">
        <v>492</v>
      </c>
      <c r="D218" s="15">
        <v>0</v>
      </c>
      <c r="E218" s="15">
        <v>0</v>
      </c>
      <c r="F218" s="15">
        <f t="shared" si="15"/>
        <v>0</v>
      </c>
      <c r="G218" s="15">
        <f t="shared" si="16"/>
        <v>0</v>
      </c>
      <c r="H218" s="15">
        <v>0</v>
      </c>
      <c r="I218" s="15">
        <v>0</v>
      </c>
      <c r="J218" s="15">
        <f t="shared" si="17"/>
        <v>0</v>
      </c>
      <c r="K218" s="15">
        <f t="shared" si="18"/>
        <v>0</v>
      </c>
      <c r="L218" s="30">
        <f t="shared" si="19"/>
        <v>0</v>
      </c>
    </row>
    <row r="219" spans="1:12" x14ac:dyDescent="0.25">
      <c r="A219" s="16">
        <v>750000523</v>
      </c>
      <c r="B219" s="3" t="s">
        <v>129</v>
      </c>
      <c r="C219" s="12" t="s">
        <v>128</v>
      </c>
      <c r="D219" s="15">
        <v>347083.35961555666</v>
      </c>
      <c r="E219" s="15">
        <v>58632.638765368618</v>
      </c>
      <c r="F219" s="15">
        <f t="shared" si="15"/>
        <v>405715.99838092527</v>
      </c>
      <c r="G219" s="15">
        <f t="shared" si="16"/>
        <v>304228.53735926602</v>
      </c>
      <c r="H219" s="15">
        <v>66841.2</v>
      </c>
      <c r="I219" s="15">
        <v>297060.75</v>
      </c>
      <c r="J219" s="15">
        <f t="shared" si="17"/>
        <v>16710.3</v>
      </c>
      <c r="K219" s="15">
        <f t="shared" si="18"/>
        <v>23752.605349939793</v>
      </c>
      <c r="L219" s="30">
        <f t="shared" si="19"/>
        <v>344691.44270920579</v>
      </c>
    </row>
    <row r="220" spans="1:12" x14ac:dyDescent="0.25">
      <c r="A220" s="16">
        <v>750000549</v>
      </c>
      <c r="B220" s="3" t="s">
        <v>130</v>
      </c>
      <c r="C220" s="12" t="s">
        <v>128</v>
      </c>
      <c r="D220" s="15">
        <v>928435.19708986999</v>
      </c>
      <c r="E220" s="15">
        <v>70247.790055307341</v>
      </c>
      <c r="F220" s="15">
        <f t="shared" si="15"/>
        <v>998682.98714517732</v>
      </c>
      <c r="G220" s="15">
        <f t="shared" si="16"/>
        <v>748868.33567627054</v>
      </c>
      <c r="H220" s="15">
        <v>0</v>
      </c>
      <c r="I220" s="15">
        <v>0</v>
      </c>
      <c r="J220" s="15">
        <f t="shared" si="17"/>
        <v>0</v>
      </c>
      <c r="K220" s="15">
        <f t="shared" si="18"/>
        <v>0</v>
      </c>
      <c r="L220" s="30">
        <f t="shared" si="19"/>
        <v>748868.33567627054</v>
      </c>
    </row>
    <row r="221" spans="1:12" x14ac:dyDescent="0.25">
      <c r="A221" s="16">
        <v>750006728</v>
      </c>
      <c r="B221" s="3" t="s">
        <v>131</v>
      </c>
      <c r="C221" s="12" t="s">
        <v>128</v>
      </c>
      <c r="D221" s="15">
        <v>0</v>
      </c>
      <c r="E221" s="15">
        <v>4509.9828327386585</v>
      </c>
      <c r="F221" s="15">
        <f t="shared" si="15"/>
        <v>4509.9828327386585</v>
      </c>
      <c r="G221" s="15">
        <f t="shared" si="16"/>
        <v>3381.8372610272422</v>
      </c>
      <c r="H221" s="15">
        <v>116847.9</v>
      </c>
      <c r="I221" s="15">
        <v>13689</v>
      </c>
      <c r="J221" s="15">
        <f t="shared" si="17"/>
        <v>29211.974999999999</v>
      </c>
      <c r="K221" s="15">
        <f t="shared" si="18"/>
        <v>1094.5552875474993</v>
      </c>
      <c r="L221" s="30">
        <f t="shared" si="19"/>
        <v>33688.367548574737</v>
      </c>
    </row>
    <row r="222" spans="1:12" x14ac:dyDescent="0.25">
      <c r="A222" s="16">
        <v>750050940</v>
      </c>
      <c r="B222" s="3" t="s">
        <v>132</v>
      </c>
      <c r="C222" s="12" t="s">
        <v>128</v>
      </c>
      <c r="D222" s="15">
        <v>0</v>
      </c>
      <c r="E222" s="15">
        <v>0</v>
      </c>
      <c r="F222" s="15">
        <f t="shared" si="15"/>
        <v>0</v>
      </c>
      <c r="G222" s="15">
        <f t="shared" si="16"/>
        <v>0</v>
      </c>
      <c r="H222" s="15">
        <v>0</v>
      </c>
      <c r="I222" s="15">
        <v>0</v>
      </c>
      <c r="J222" s="15">
        <f t="shared" si="17"/>
        <v>0</v>
      </c>
      <c r="K222" s="15">
        <f t="shared" si="18"/>
        <v>0</v>
      </c>
      <c r="L222" s="30">
        <f t="shared" si="19"/>
        <v>0</v>
      </c>
    </row>
    <row r="223" spans="1:12" x14ac:dyDescent="0.25">
      <c r="A223" s="3">
        <v>750050999</v>
      </c>
      <c r="B223" s="3" t="s">
        <v>356</v>
      </c>
      <c r="C223" s="12" t="s">
        <v>128</v>
      </c>
      <c r="D223" s="15">
        <v>0</v>
      </c>
      <c r="E223" s="15">
        <v>0</v>
      </c>
      <c r="F223" s="15">
        <f t="shared" si="15"/>
        <v>0</v>
      </c>
      <c r="G223" s="15">
        <f t="shared" si="16"/>
        <v>0</v>
      </c>
      <c r="H223" s="15">
        <v>0</v>
      </c>
      <c r="I223" s="15">
        <v>0</v>
      </c>
      <c r="J223" s="15">
        <f t="shared" si="17"/>
        <v>0</v>
      </c>
      <c r="K223" s="15">
        <f t="shared" si="18"/>
        <v>0</v>
      </c>
      <c r="L223" s="30">
        <f t="shared" si="19"/>
        <v>0</v>
      </c>
    </row>
    <row r="224" spans="1:12" x14ac:dyDescent="0.25">
      <c r="A224" s="3">
        <v>750056277</v>
      </c>
      <c r="B224" s="3" t="s">
        <v>357</v>
      </c>
      <c r="C224" s="12" t="s">
        <v>128</v>
      </c>
      <c r="D224" s="15">
        <v>0</v>
      </c>
      <c r="E224" s="15">
        <v>0</v>
      </c>
      <c r="F224" s="15">
        <f t="shared" si="15"/>
        <v>0</v>
      </c>
      <c r="G224" s="15">
        <f t="shared" si="16"/>
        <v>0</v>
      </c>
      <c r="H224" s="15">
        <v>0</v>
      </c>
      <c r="I224" s="15">
        <v>0</v>
      </c>
      <c r="J224" s="15">
        <f t="shared" si="17"/>
        <v>0</v>
      </c>
      <c r="K224" s="15">
        <f t="shared" si="18"/>
        <v>0</v>
      </c>
      <c r="L224" s="30">
        <f t="shared" si="19"/>
        <v>0</v>
      </c>
    </row>
    <row r="225" spans="1:12" x14ac:dyDescent="0.25">
      <c r="A225" s="16">
        <v>750110025</v>
      </c>
      <c r="B225" s="3" t="s">
        <v>133</v>
      </c>
      <c r="C225" s="12" t="s">
        <v>128</v>
      </c>
      <c r="D225" s="15">
        <v>11762.770128647197</v>
      </c>
      <c r="E225" s="15">
        <v>70430.719592190871</v>
      </c>
      <c r="F225" s="15">
        <f t="shared" si="15"/>
        <v>82193.489720838072</v>
      </c>
      <c r="G225" s="15">
        <f t="shared" si="16"/>
        <v>61633.27366436943</v>
      </c>
      <c r="H225" s="15">
        <v>1053621</v>
      </c>
      <c r="I225" s="15">
        <v>68450.399999999994</v>
      </c>
      <c r="J225" s="15">
        <f t="shared" si="17"/>
        <v>263405.25</v>
      </c>
      <c r="K225" s="15">
        <f t="shared" si="18"/>
        <v>5473.2082149712433</v>
      </c>
      <c r="L225" s="30">
        <f t="shared" si="19"/>
        <v>330511.73187934066</v>
      </c>
    </row>
    <row r="226" spans="1:12" x14ac:dyDescent="0.25">
      <c r="A226" s="16">
        <v>750140014</v>
      </c>
      <c r="B226" s="3" t="s">
        <v>134</v>
      </c>
      <c r="C226" s="12" t="s">
        <v>128</v>
      </c>
      <c r="D226" s="15">
        <v>217379.95963971096</v>
      </c>
      <c r="E226" s="15">
        <v>18552.593441154328</v>
      </c>
      <c r="F226" s="15">
        <f t="shared" si="15"/>
        <v>235932.5530808653</v>
      </c>
      <c r="G226" s="15">
        <f t="shared" si="16"/>
        <v>176915.41823755615</v>
      </c>
      <c r="H226" s="15">
        <v>9195.7000000000007</v>
      </c>
      <c r="I226" s="15">
        <v>189865</v>
      </c>
      <c r="J226" s="15">
        <f t="shared" si="17"/>
        <v>2298.9250000000002</v>
      </c>
      <c r="K226" s="15">
        <f t="shared" si="18"/>
        <v>15181.367497275622</v>
      </c>
      <c r="L226" s="30">
        <f t="shared" si="19"/>
        <v>194395.71073483175</v>
      </c>
    </row>
    <row r="227" spans="1:12" x14ac:dyDescent="0.25">
      <c r="A227" s="16">
        <v>750150104</v>
      </c>
      <c r="B227" s="3" t="s">
        <v>135</v>
      </c>
      <c r="C227" s="12" t="s">
        <v>128</v>
      </c>
      <c r="D227" s="15">
        <v>614380.38131577079</v>
      </c>
      <c r="E227" s="15">
        <v>89091.802646749056</v>
      </c>
      <c r="F227" s="15">
        <f t="shared" si="15"/>
        <v>703472.18396251986</v>
      </c>
      <c r="G227" s="15">
        <f t="shared" si="16"/>
        <v>527502.77152962261</v>
      </c>
      <c r="H227" s="15">
        <v>178709.4</v>
      </c>
      <c r="I227" s="15">
        <v>308153.7</v>
      </c>
      <c r="J227" s="15">
        <f t="shared" si="17"/>
        <v>44677.35</v>
      </c>
      <c r="K227" s="15">
        <f t="shared" si="18"/>
        <v>24639.583732363641</v>
      </c>
      <c r="L227" s="30">
        <f t="shared" si="19"/>
        <v>596819.70526198624</v>
      </c>
    </row>
    <row r="228" spans="1:12" x14ac:dyDescent="0.25">
      <c r="A228" s="16">
        <v>750150187</v>
      </c>
      <c r="B228" s="3" t="s">
        <v>136</v>
      </c>
      <c r="C228" s="12" t="s">
        <v>128</v>
      </c>
      <c r="D228" s="15">
        <v>0</v>
      </c>
      <c r="E228" s="15">
        <v>0</v>
      </c>
      <c r="F228" s="15">
        <f t="shared" si="15"/>
        <v>0</v>
      </c>
      <c r="G228" s="15">
        <f t="shared" si="16"/>
        <v>0</v>
      </c>
      <c r="H228" s="15">
        <v>0</v>
      </c>
      <c r="I228" s="15">
        <v>0</v>
      </c>
      <c r="J228" s="15">
        <f t="shared" si="17"/>
        <v>0</v>
      </c>
      <c r="K228" s="15">
        <f t="shared" si="18"/>
        <v>0</v>
      </c>
      <c r="L228" s="30">
        <f t="shared" si="19"/>
        <v>0</v>
      </c>
    </row>
    <row r="229" spans="1:12" x14ac:dyDescent="0.25">
      <c r="A229" s="3">
        <v>750160012</v>
      </c>
      <c r="B229" s="3" t="s">
        <v>366</v>
      </c>
      <c r="C229" s="12" t="s">
        <v>128</v>
      </c>
      <c r="D229" s="15">
        <v>4654420.5714875376</v>
      </c>
      <c r="E229" s="15">
        <v>1769429.2190674166</v>
      </c>
      <c r="F229" s="15">
        <f t="shared" si="15"/>
        <v>6423849.7905549537</v>
      </c>
      <c r="G229" s="15">
        <f t="shared" si="16"/>
        <v>4816961.7017696658</v>
      </c>
      <c r="H229" s="15">
        <v>6903310</v>
      </c>
      <c r="I229" s="15">
        <v>1914651.6</v>
      </c>
      <c r="J229" s="15">
        <f t="shared" si="17"/>
        <v>1725827.5</v>
      </c>
      <c r="K229" s="15">
        <f t="shared" si="18"/>
        <v>153093.14285859303</v>
      </c>
      <c r="L229" s="30">
        <f t="shared" si="19"/>
        <v>6695882.3446282586</v>
      </c>
    </row>
    <row r="230" spans="1:12" x14ac:dyDescent="0.25">
      <c r="A230" s="16">
        <v>750300121</v>
      </c>
      <c r="B230" s="3" t="s">
        <v>170</v>
      </c>
      <c r="C230" s="12" t="s">
        <v>128</v>
      </c>
      <c r="D230" s="15">
        <v>0</v>
      </c>
      <c r="E230" s="15">
        <v>0</v>
      </c>
      <c r="F230" s="15">
        <f t="shared" si="15"/>
        <v>0</v>
      </c>
      <c r="G230" s="15">
        <f t="shared" si="16"/>
        <v>0</v>
      </c>
      <c r="H230" s="15">
        <v>0</v>
      </c>
      <c r="I230" s="15">
        <v>0</v>
      </c>
      <c r="J230" s="15">
        <f t="shared" si="17"/>
        <v>0</v>
      </c>
      <c r="K230" s="15">
        <f t="shared" si="18"/>
        <v>0</v>
      </c>
      <c r="L230" s="30">
        <f t="shared" si="19"/>
        <v>0</v>
      </c>
    </row>
    <row r="231" spans="1:12" x14ac:dyDescent="0.25">
      <c r="A231" s="21">
        <v>750300139</v>
      </c>
      <c r="B231" s="22" t="s">
        <v>487</v>
      </c>
      <c r="C231" s="12" t="s">
        <v>128</v>
      </c>
      <c r="D231" s="15">
        <v>0</v>
      </c>
      <c r="E231" s="15">
        <v>0</v>
      </c>
      <c r="F231" s="15">
        <f t="shared" si="15"/>
        <v>0</v>
      </c>
      <c r="G231" s="15">
        <f t="shared" si="16"/>
        <v>0</v>
      </c>
      <c r="H231" s="15">
        <v>33291</v>
      </c>
      <c r="I231" s="15">
        <v>0</v>
      </c>
      <c r="J231" s="15">
        <f t="shared" si="17"/>
        <v>8322.75</v>
      </c>
      <c r="K231" s="15">
        <f t="shared" si="18"/>
        <v>0</v>
      </c>
      <c r="L231" s="30">
        <f t="shared" si="19"/>
        <v>8322.75</v>
      </c>
    </row>
    <row r="232" spans="1:12" x14ac:dyDescent="0.25">
      <c r="A232" s="21">
        <v>750300360</v>
      </c>
      <c r="B232" s="22" t="s">
        <v>436</v>
      </c>
      <c r="C232" s="12" t="s">
        <v>128</v>
      </c>
      <c r="D232" s="15">
        <v>0</v>
      </c>
      <c r="E232" s="15">
        <v>0</v>
      </c>
      <c r="F232" s="15">
        <f t="shared" si="15"/>
        <v>0</v>
      </c>
      <c r="G232" s="15">
        <f t="shared" si="16"/>
        <v>0</v>
      </c>
      <c r="H232" s="15">
        <v>3699</v>
      </c>
      <c r="I232" s="15">
        <v>0</v>
      </c>
      <c r="J232" s="15">
        <f t="shared" si="17"/>
        <v>924.75</v>
      </c>
      <c r="K232" s="15">
        <f t="shared" si="18"/>
        <v>0</v>
      </c>
      <c r="L232" s="30">
        <f t="shared" si="19"/>
        <v>924.75</v>
      </c>
    </row>
    <row r="233" spans="1:12" x14ac:dyDescent="0.25">
      <c r="A233" s="4">
        <v>750712184</v>
      </c>
      <c r="B233" s="3" t="s">
        <v>137</v>
      </c>
      <c r="C233" s="13" t="s">
        <v>128</v>
      </c>
      <c r="D233" s="15">
        <v>100531089.03747056</v>
      </c>
      <c r="E233" s="15">
        <v>37612304.861385643</v>
      </c>
      <c r="F233" s="15">
        <f t="shared" si="15"/>
        <v>138143393.89885622</v>
      </c>
      <c r="G233" s="15">
        <f t="shared" si="16"/>
        <v>103587639.7268289</v>
      </c>
      <c r="H233" s="15">
        <v>79092621.400000006</v>
      </c>
      <c r="I233" s="15">
        <v>141035529</v>
      </c>
      <c r="J233" s="15">
        <f t="shared" si="17"/>
        <v>19773155.350000001</v>
      </c>
      <c r="K233" s="15">
        <f t="shared" si="18"/>
        <v>11277024.179926122</v>
      </c>
      <c r="L233" s="30">
        <f t="shared" si="19"/>
        <v>134637819.25675502</v>
      </c>
    </row>
    <row r="234" spans="1:12" x14ac:dyDescent="0.25">
      <c r="A234" s="16">
        <v>770019032</v>
      </c>
      <c r="B234" s="3" t="s">
        <v>350</v>
      </c>
      <c r="C234" s="12" t="s">
        <v>128</v>
      </c>
      <c r="D234" s="15">
        <v>0</v>
      </c>
      <c r="E234" s="15">
        <v>0</v>
      </c>
      <c r="F234" s="15">
        <f t="shared" si="15"/>
        <v>0</v>
      </c>
      <c r="G234" s="15">
        <f t="shared" si="16"/>
        <v>0</v>
      </c>
      <c r="H234" s="15">
        <v>0</v>
      </c>
      <c r="I234" s="15">
        <v>0</v>
      </c>
      <c r="J234" s="15">
        <f t="shared" si="17"/>
        <v>0</v>
      </c>
      <c r="K234" s="15">
        <f t="shared" si="18"/>
        <v>0</v>
      </c>
      <c r="L234" s="30">
        <f t="shared" si="19"/>
        <v>0</v>
      </c>
    </row>
    <row r="235" spans="1:12" x14ac:dyDescent="0.25">
      <c r="A235" s="3">
        <v>770020030</v>
      </c>
      <c r="B235" s="3" t="s">
        <v>358</v>
      </c>
      <c r="C235" s="12" t="s">
        <v>128</v>
      </c>
      <c r="D235" s="15">
        <v>0</v>
      </c>
      <c r="E235" s="15">
        <v>0</v>
      </c>
      <c r="F235" s="15">
        <f t="shared" si="15"/>
        <v>0</v>
      </c>
      <c r="G235" s="15">
        <f t="shared" si="16"/>
        <v>0</v>
      </c>
      <c r="H235" s="15">
        <v>0</v>
      </c>
      <c r="I235" s="15">
        <v>0</v>
      </c>
      <c r="J235" s="15">
        <f t="shared" si="17"/>
        <v>0</v>
      </c>
      <c r="K235" s="15">
        <f t="shared" si="18"/>
        <v>0</v>
      </c>
      <c r="L235" s="30">
        <f t="shared" si="19"/>
        <v>0</v>
      </c>
    </row>
    <row r="236" spans="1:12" x14ac:dyDescent="0.25">
      <c r="A236" s="16">
        <v>770110013</v>
      </c>
      <c r="B236" s="3" t="s">
        <v>138</v>
      </c>
      <c r="C236" s="12" t="s">
        <v>128</v>
      </c>
      <c r="D236" s="15">
        <v>35911.350402752469</v>
      </c>
      <c r="E236" s="15">
        <v>44920.702962056486</v>
      </c>
      <c r="F236" s="15">
        <f t="shared" si="15"/>
        <v>80832.053364808962</v>
      </c>
      <c r="G236" s="15">
        <f t="shared" si="16"/>
        <v>60612.392572779878</v>
      </c>
      <c r="H236" s="15">
        <v>0</v>
      </c>
      <c r="I236" s="15">
        <v>640759.94999999995</v>
      </c>
      <c r="J236" s="15">
        <f t="shared" si="17"/>
        <v>0</v>
      </c>
      <c r="K236" s="15">
        <f t="shared" si="18"/>
        <v>51234.362723440085</v>
      </c>
      <c r="L236" s="30">
        <f t="shared" si="19"/>
        <v>111846.75529621996</v>
      </c>
    </row>
    <row r="237" spans="1:12" x14ac:dyDescent="0.25">
      <c r="A237" s="16">
        <v>770110021</v>
      </c>
      <c r="B237" s="3" t="s">
        <v>139</v>
      </c>
      <c r="C237" s="12" t="s">
        <v>128</v>
      </c>
      <c r="D237" s="15">
        <v>27756.356186377703</v>
      </c>
      <c r="E237" s="15">
        <v>5593.4669519689851</v>
      </c>
      <c r="F237" s="15">
        <f t="shared" si="15"/>
        <v>33349.823138346692</v>
      </c>
      <c r="G237" s="15">
        <f t="shared" si="16"/>
        <v>25007.561829108374</v>
      </c>
      <c r="H237" s="15">
        <v>7884</v>
      </c>
      <c r="I237" s="15">
        <v>32400</v>
      </c>
      <c r="J237" s="15">
        <f t="shared" si="17"/>
        <v>1971</v>
      </c>
      <c r="K237" s="15">
        <f t="shared" si="18"/>
        <v>2590.6634024792884</v>
      </c>
      <c r="L237" s="30">
        <f t="shared" si="19"/>
        <v>29569.225231587661</v>
      </c>
    </row>
    <row r="238" spans="1:12" x14ac:dyDescent="0.25">
      <c r="A238" s="16">
        <v>770110054</v>
      </c>
      <c r="B238" s="3" t="s">
        <v>140</v>
      </c>
      <c r="C238" s="12" t="s">
        <v>128</v>
      </c>
      <c r="D238" s="15">
        <v>43710.650936954364</v>
      </c>
      <c r="E238" s="15">
        <v>35832.377981331098</v>
      </c>
      <c r="F238" s="15">
        <f t="shared" si="15"/>
        <v>79543.028918285461</v>
      </c>
      <c r="G238" s="15">
        <f t="shared" si="16"/>
        <v>59645.809979164762</v>
      </c>
      <c r="H238" s="15">
        <v>16785.900000000001</v>
      </c>
      <c r="I238" s="15">
        <v>110243.7</v>
      </c>
      <c r="J238" s="15">
        <f t="shared" si="17"/>
        <v>4196.4750000000004</v>
      </c>
      <c r="K238" s="15">
        <f t="shared" si="18"/>
        <v>8814.9481155526519</v>
      </c>
      <c r="L238" s="30">
        <f t="shared" si="19"/>
        <v>72657.233094717405</v>
      </c>
    </row>
    <row r="239" spans="1:12" x14ac:dyDescent="0.25">
      <c r="A239" s="16">
        <v>770110062</v>
      </c>
      <c r="B239" s="3" t="s">
        <v>141</v>
      </c>
      <c r="C239" s="12" t="s">
        <v>128</v>
      </c>
      <c r="D239" s="15">
        <v>1273.6876484149759</v>
      </c>
      <c r="E239" s="15">
        <v>1431.5816760968437</v>
      </c>
      <c r="F239" s="15">
        <f t="shared" si="15"/>
        <v>2705.2693245118198</v>
      </c>
      <c r="G239" s="15">
        <f t="shared" si="16"/>
        <v>2028.5621790698772</v>
      </c>
      <c r="H239" s="15">
        <v>0</v>
      </c>
      <c r="I239" s="15">
        <v>8100</v>
      </c>
      <c r="J239" s="15">
        <f t="shared" si="17"/>
        <v>0</v>
      </c>
      <c r="K239" s="15">
        <f t="shared" si="18"/>
        <v>647.66585061982209</v>
      </c>
      <c r="L239" s="30">
        <f t="shared" si="19"/>
        <v>2676.2280296896993</v>
      </c>
    </row>
    <row r="240" spans="1:12" x14ac:dyDescent="0.25">
      <c r="A240" s="16">
        <v>770110070</v>
      </c>
      <c r="B240" s="3" t="s">
        <v>142</v>
      </c>
      <c r="C240" s="12" t="s">
        <v>128</v>
      </c>
      <c r="D240" s="15">
        <v>4910.9427858207309</v>
      </c>
      <c r="E240" s="15">
        <v>0</v>
      </c>
      <c r="F240" s="15">
        <f t="shared" si="15"/>
        <v>4910.9427858207309</v>
      </c>
      <c r="G240" s="15">
        <f t="shared" si="16"/>
        <v>3682.4994497321327</v>
      </c>
      <c r="H240" s="15">
        <v>0</v>
      </c>
      <c r="I240" s="15">
        <v>0</v>
      </c>
      <c r="J240" s="15">
        <f t="shared" si="17"/>
        <v>0</v>
      </c>
      <c r="K240" s="15">
        <f t="shared" si="18"/>
        <v>0</v>
      </c>
      <c r="L240" s="30">
        <f t="shared" si="19"/>
        <v>3682.4994497321327</v>
      </c>
    </row>
    <row r="241" spans="1:12" x14ac:dyDescent="0.25">
      <c r="A241" s="16">
        <v>770130052</v>
      </c>
      <c r="B241" s="3" t="s">
        <v>143</v>
      </c>
      <c r="C241" s="12" t="s">
        <v>128</v>
      </c>
      <c r="D241" s="15">
        <v>1748.1104784151707</v>
      </c>
      <c r="E241" s="15">
        <v>0</v>
      </c>
      <c r="F241" s="15">
        <f t="shared" si="15"/>
        <v>1748.1104784151707</v>
      </c>
      <c r="G241" s="15">
        <f t="shared" si="16"/>
        <v>1310.8309657814518</v>
      </c>
      <c r="H241" s="15">
        <v>0</v>
      </c>
      <c r="I241" s="15">
        <v>9177.2999999999993</v>
      </c>
      <c r="J241" s="15">
        <f t="shared" si="17"/>
        <v>0</v>
      </c>
      <c r="K241" s="15">
        <f t="shared" si="18"/>
        <v>733.80540875225847</v>
      </c>
      <c r="L241" s="30">
        <f t="shared" si="19"/>
        <v>2044.6363745337103</v>
      </c>
    </row>
    <row r="242" spans="1:12" x14ac:dyDescent="0.25">
      <c r="A242" s="16">
        <v>770170017</v>
      </c>
      <c r="B242" s="3" t="s">
        <v>144</v>
      </c>
      <c r="C242" s="12" t="s">
        <v>128</v>
      </c>
      <c r="D242" s="15">
        <v>186750.36950809369</v>
      </c>
      <c r="E242" s="15">
        <v>116924.93394824333</v>
      </c>
      <c r="F242" s="15">
        <f t="shared" si="15"/>
        <v>303675.30345633702</v>
      </c>
      <c r="G242" s="15">
        <f t="shared" si="16"/>
        <v>227712.71966433807</v>
      </c>
      <c r="H242" s="15">
        <v>0</v>
      </c>
      <c r="I242" s="15">
        <v>1013003.6</v>
      </c>
      <c r="J242" s="15">
        <f t="shared" si="17"/>
        <v>0</v>
      </c>
      <c r="K242" s="15">
        <f t="shared" si="18"/>
        <v>80998.498552461984</v>
      </c>
      <c r="L242" s="30">
        <f t="shared" si="19"/>
        <v>308711.21821680007</v>
      </c>
    </row>
    <row r="243" spans="1:12" x14ac:dyDescent="0.25">
      <c r="A243" s="16">
        <v>770300275</v>
      </c>
      <c r="B243" s="3" t="s">
        <v>171</v>
      </c>
      <c r="C243" s="12" t="s">
        <v>128</v>
      </c>
      <c r="D243" s="15">
        <v>0</v>
      </c>
      <c r="E243" s="15">
        <v>0</v>
      </c>
      <c r="F243" s="15">
        <f t="shared" si="15"/>
        <v>0</v>
      </c>
      <c r="G243" s="15">
        <f t="shared" si="16"/>
        <v>0</v>
      </c>
      <c r="H243" s="15">
        <v>0</v>
      </c>
      <c r="I243" s="15">
        <v>0</v>
      </c>
      <c r="J243" s="15">
        <f t="shared" si="17"/>
        <v>0</v>
      </c>
      <c r="K243" s="15">
        <f t="shared" si="18"/>
        <v>0</v>
      </c>
      <c r="L243" s="30">
        <f t="shared" si="19"/>
        <v>0</v>
      </c>
    </row>
    <row r="244" spans="1:12" x14ac:dyDescent="0.25">
      <c r="A244" s="16">
        <v>770700185</v>
      </c>
      <c r="B244" s="3" t="s">
        <v>145</v>
      </c>
      <c r="C244" s="12" t="s">
        <v>128</v>
      </c>
      <c r="D244" s="15">
        <v>493751.43645409652</v>
      </c>
      <c r="E244" s="15">
        <v>260184.12733093605</v>
      </c>
      <c r="F244" s="15">
        <f t="shared" si="15"/>
        <v>753935.5637850326</v>
      </c>
      <c r="G244" s="15">
        <f t="shared" si="16"/>
        <v>565343.03490320011</v>
      </c>
      <c r="H244" s="15">
        <v>5292</v>
      </c>
      <c r="I244" s="15">
        <v>1124786.3</v>
      </c>
      <c r="J244" s="15">
        <f t="shared" si="17"/>
        <v>1323</v>
      </c>
      <c r="K244" s="15">
        <f t="shared" si="18"/>
        <v>89936.503179632404</v>
      </c>
      <c r="L244" s="30">
        <f t="shared" si="19"/>
        <v>656602.53808283247</v>
      </c>
    </row>
    <row r="245" spans="1:12" x14ac:dyDescent="0.25">
      <c r="A245" s="16">
        <v>780001236</v>
      </c>
      <c r="B245" s="3" t="s">
        <v>146</v>
      </c>
      <c r="C245" s="12" t="s">
        <v>128</v>
      </c>
      <c r="D245" s="15">
        <v>1055816.5952958395</v>
      </c>
      <c r="E245" s="15">
        <v>344455.16217393294</v>
      </c>
      <c r="F245" s="15">
        <f t="shared" si="15"/>
        <v>1400271.7574697724</v>
      </c>
      <c r="G245" s="15">
        <f t="shared" si="16"/>
        <v>1050002.046703974</v>
      </c>
      <c r="H245" s="15">
        <v>166355.1</v>
      </c>
      <c r="I245" s="15">
        <v>1786261.1</v>
      </c>
      <c r="J245" s="15">
        <f t="shared" si="17"/>
        <v>41588.775000000001</v>
      </c>
      <c r="K245" s="15">
        <f t="shared" si="18"/>
        <v>142827.19935316039</v>
      </c>
      <c r="L245" s="30">
        <f t="shared" si="19"/>
        <v>1234418.0210571343</v>
      </c>
    </row>
    <row r="246" spans="1:12" x14ac:dyDescent="0.25">
      <c r="A246" s="16">
        <v>780002697</v>
      </c>
      <c r="B246" s="3" t="s">
        <v>147</v>
      </c>
      <c r="C246" s="12" t="s">
        <v>128</v>
      </c>
      <c r="D246" s="15">
        <v>59754.914188855881</v>
      </c>
      <c r="E246" s="15">
        <v>0</v>
      </c>
      <c r="F246" s="15">
        <f t="shared" si="15"/>
        <v>59754.914188855881</v>
      </c>
      <c r="G246" s="15">
        <f t="shared" si="16"/>
        <v>44807.575289736887</v>
      </c>
      <c r="H246" s="15">
        <v>0</v>
      </c>
      <c r="I246" s="15">
        <v>0</v>
      </c>
      <c r="J246" s="15">
        <f t="shared" si="17"/>
        <v>0</v>
      </c>
      <c r="K246" s="15">
        <f t="shared" si="18"/>
        <v>0</v>
      </c>
      <c r="L246" s="30">
        <f t="shared" si="19"/>
        <v>44807.575289736887</v>
      </c>
    </row>
    <row r="247" spans="1:12" x14ac:dyDescent="0.25">
      <c r="A247" s="21">
        <v>780110011</v>
      </c>
      <c r="B247" s="22" t="s">
        <v>467</v>
      </c>
      <c r="C247" s="12" t="s">
        <v>128</v>
      </c>
      <c r="D247" s="15">
        <v>0</v>
      </c>
      <c r="E247" s="15">
        <v>0</v>
      </c>
      <c r="F247" s="15">
        <f t="shared" si="15"/>
        <v>0</v>
      </c>
      <c r="G247" s="15">
        <f t="shared" si="16"/>
        <v>0</v>
      </c>
      <c r="H247" s="15">
        <v>0</v>
      </c>
      <c r="I247" s="15">
        <v>71867.25</v>
      </c>
      <c r="J247" s="15">
        <f t="shared" si="17"/>
        <v>0</v>
      </c>
      <c r="K247" s="15">
        <f t="shared" si="18"/>
        <v>5746.4152596243721</v>
      </c>
      <c r="L247" s="30">
        <f t="shared" si="19"/>
        <v>5746.4152596243721</v>
      </c>
    </row>
    <row r="248" spans="1:12" x14ac:dyDescent="0.25">
      <c r="A248" s="16">
        <v>780110052</v>
      </c>
      <c r="B248" s="3" t="s">
        <v>148</v>
      </c>
      <c r="C248" s="12" t="s">
        <v>128</v>
      </c>
      <c r="D248" s="15">
        <v>1399.6988304308534</v>
      </c>
      <c r="E248" s="15">
        <v>1450.9435617601032</v>
      </c>
      <c r="F248" s="15">
        <f t="shared" si="15"/>
        <v>2850.6423921909563</v>
      </c>
      <c r="G248" s="15">
        <f t="shared" si="16"/>
        <v>2137.5710323759999</v>
      </c>
      <c r="H248" s="15">
        <v>661.5</v>
      </c>
      <c r="I248" s="15">
        <v>23527.8</v>
      </c>
      <c r="J248" s="15">
        <f t="shared" si="17"/>
        <v>165.375</v>
      </c>
      <c r="K248" s="15">
        <f t="shared" si="18"/>
        <v>1881.25340743371</v>
      </c>
      <c r="L248" s="30">
        <f t="shared" si="19"/>
        <v>4184.1994398097104</v>
      </c>
    </row>
    <row r="249" spans="1:12" x14ac:dyDescent="0.25">
      <c r="A249" s="16">
        <v>780110078</v>
      </c>
      <c r="B249" s="3" t="s">
        <v>149</v>
      </c>
      <c r="C249" s="12" t="s">
        <v>128</v>
      </c>
      <c r="D249" s="15">
        <v>339741.8295444604</v>
      </c>
      <c r="E249" s="15">
        <v>458345.25594439893</v>
      </c>
      <c r="F249" s="15">
        <f t="shared" si="15"/>
        <v>798087.08548885933</v>
      </c>
      <c r="G249" s="15">
        <f t="shared" si="16"/>
        <v>598450.31419153034</v>
      </c>
      <c r="H249" s="15">
        <v>1033511.4</v>
      </c>
      <c r="I249" s="15">
        <v>1633481.1</v>
      </c>
      <c r="J249" s="15">
        <f t="shared" si="17"/>
        <v>258377.85</v>
      </c>
      <c r="K249" s="15">
        <f t="shared" si="18"/>
        <v>130611.1019880127</v>
      </c>
      <c r="L249" s="30">
        <f t="shared" si="19"/>
        <v>987439.26617954299</v>
      </c>
    </row>
    <row r="250" spans="1:12" x14ac:dyDescent="0.25">
      <c r="A250" s="16">
        <v>910002773</v>
      </c>
      <c r="B250" s="3" t="s">
        <v>150</v>
      </c>
      <c r="C250" s="12" t="s">
        <v>128</v>
      </c>
      <c r="D250" s="15">
        <v>23732.405339847282</v>
      </c>
      <c r="E250" s="15">
        <v>28412.443273780937</v>
      </c>
      <c r="F250" s="15">
        <f t="shared" si="15"/>
        <v>52144.848613628215</v>
      </c>
      <c r="G250" s="15">
        <f t="shared" si="16"/>
        <v>39101.122676581901</v>
      </c>
      <c r="H250" s="15">
        <v>5331.2</v>
      </c>
      <c r="I250" s="15">
        <v>16044</v>
      </c>
      <c r="J250" s="15">
        <f t="shared" si="17"/>
        <v>1332.8</v>
      </c>
      <c r="K250" s="15">
        <f t="shared" si="18"/>
        <v>1282.8581367091883</v>
      </c>
      <c r="L250" s="30">
        <f t="shared" si="19"/>
        <v>41716.780813291094</v>
      </c>
    </row>
    <row r="251" spans="1:12" x14ac:dyDescent="0.25">
      <c r="A251" s="16">
        <v>910019447</v>
      </c>
      <c r="B251" s="3" t="s">
        <v>151</v>
      </c>
      <c r="C251" s="12" t="s">
        <v>128</v>
      </c>
      <c r="D251" s="15">
        <v>159526.65158565898</v>
      </c>
      <c r="E251" s="15">
        <v>0</v>
      </c>
      <c r="F251" s="15">
        <f t="shared" si="15"/>
        <v>159526.65158565898</v>
      </c>
      <c r="G251" s="15">
        <f t="shared" si="16"/>
        <v>119622.00178302858</v>
      </c>
      <c r="H251" s="15">
        <v>0</v>
      </c>
      <c r="I251" s="15">
        <v>0</v>
      </c>
      <c r="J251" s="15">
        <f t="shared" si="17"/>
        <v>0</v>
      </c>
      <c r="K251" s="15">
        <f t="shared" si="18"/>
        <v>0</v>
      </c>
      <c r="L251" s="30">
        <f t="shared" si="19"/>
        <v>119622.00178302858</v>
      </c>
    </row>
    <row r="252" spans="1:12" x14ac:dyDescent="0.25">
      <c r="A252" s="16">
        <v>910110055</v>
      </c>
      <c r="B252" s="3" t="s">
        <v>152</v>
      </c>
      <c r="C252" s="12" t="s">
        <v>128</v>
      </c>
      <c r="D252" s="15">
        <v>143246.41753671947</v>
      </c>
      <c r="E252" s="15">
        <v>14838.023348022256</v>
      </c>
      <c r="F252" s="15">
        <f t="shared" si="15"/>
        <v>158084.44088474172</v>
      </c>
      <c r="G252" s="15">
        <f t="shared" si="16"/>
        <v>118540.55157190828</v>
      </c>
      <c r="H252" s="15">
        <v>97.2</v>
      </c>
      <c r="I252" s="15">
        <v>74530.8</v>
      </c>
      <c r="J252" s="15">
        <f t="shared" si="17"/>
        <v>24.3</v>
      </c>
      <c r="K252" s="15">
        <f t="shared" si="18"/>
        <v>5959.3893801698568</v>
      </c>
      <c r="L252" s="30">
        <f t="shared" si="19"/>
        <v>124524.24095207814</v>
      </c>
    </row>
    <row r="253" spans="1:12" x14ac:dyDescent="0.25">
      <c r="A253" s="16">
        <v>910110063</v>
      </c>
      <c r="B253" s="3" t="s">
        <v>153</v>
      </c>
      <c r="C253" s="12" t="s">
        <v>128</v>
      </c>
      <c r="D253" s="15">
        <v>171876.15581370384</v>
      </c>
      <c r="E253" s="15">
        <v>4024.4031379685748</v>
      </c>
      <c r="F253" s="15">
        <f t="shared" si="15"/>
        <v>175900.5589516724</v>
      </c>
      <c r="G253" s="15">
        <f t="shared" si="16"/>
        <v>131900.07291824999</v>
      </c>
      <c r="H253" s="15">
        <v>13872.6</v>
      </c>
      <c r="I253" s="15">
        <v>30553.200000000001</v>
      </c>
      <c r="J253" s="15">
        <f t="shared" si="17"/>
        <v>3468.15</v>
      </c>
      <c r="K253" s="15">
        <f t="shared" si="18"/>
        <v>2442.9955885379691</v>
      </c>
      <c r="L253" s="30">
        <f t="shared" si="19"/>
        <v>137811.21850678796</v>
      </c>
    </row>
    <row r="254" spans="1:12" x14ac:dyDescent="0.25">
      <c r="A254" s="16">
        <v>910150028</v>
      </c>
      <c r="B254" s="3" t="s">
        <v>154</v>
      </c>
      <c r="C254" s="12" t="s">
        <v>128</v>
      </c>
      <c r="D254" s="15">
        <v>1154.5223295800331</v>
      </c>
      <c r="E254" s="15">
        <v>2596.804585956108</v>
      </c>
      <c r="F254" s="15">
        <f t="shared" si="15"/>
        <v>3751.3269155361413</v>
      </c>
      <c r="G254" s="15">
        <f t="shared" si="16"/>
        <v>2812.9546412376908</v>
      </c>
      <c r="H254" s="15">
        <v>0</v>
      </c>
      <c r="I254" s="15">
        <v>0</v>
      </c>
      <c r="J254" s="15">
        <f t="shared" si="17"/>
        <v>0</v>
      </c>
      <c r="K254" s="15">
        <f t="shared" si="18"/>
        <v>0</v>
      </c>
      <c r="L254" s="30">
        <f t="shared" si="19"/>
        <v>2812.9546412376908</v>
      </c>
    </row>
    <row r="255" spans="1:12" x14ac:dyDescent="0.25">
      <c r="A255" s="23">
        <v>910300144</v>
      </c>
      <c r="B255" s="33" t="s">
        <v>490</v>
      </c>
      <c r="C255" s="12" t="s">
        <v>128</v>
      </c>
      <c r="D255" s="15">
        <v>0</v>
      </c>
      <c r="E255" s="15">
        <v>0</v>
      </c>
      <c r="F255" s="15">
        <f t="shared" si="15"/>
        <v>0</v>
      </c>
      <c r="G255" s="15">
        <f t="shared" si="16"/>
        <v>0</v>
      </c>
      <c r="H255" s="15">
        <v>24043.5</v>
      </c>
      <c r="I255" s="15">
        <v>0</v>
      </c>
      <c r="J255" s="15">
        <f t="shared" si="17"/>
        <v>6010.875</v>
      </c>
      <c r="K255" s="15">
        <f t="shared" si="18"/>
        <v>0</v>
      </c>
      <c r="L255" s="30">
        <f t="shared" si="19"/>
        <v>6010.875</v>
      </c>
    </row>
    <row r="256" spans="1:12" x14ac:dyDescent="0.25">
      <c r="A256" s="21">
        <v>910300177</v>
      </c>
      <c r="B256" s="22" t="s">
        <v>454</v>
      </c>
      <c r="C256" s="12" t="s">
        <v>128</v>
      </c>
      <c r="D256" s="15">
        <v>0</v>
      </c>
      <c r="E256" s="15">
        <v>0</v>
      </c>
      <c r="F256" s="15">
        <f t="shared" si="15"/>
        <v>0</v>
      </c>
      <c r="G256" s="15">
        <f t="shared" si="16"/>
        <v>0</v>
      </c>
      <c r="H256" s="15">
        <v>18495</v>
      </c>
      <c r="I256" s="15">
        <v>0</v>
      </c>
      <c r="J256" s="15">
        <f t="shared" si="17"/>
        <v>4623.75</v>
      </c>
      <c r="K256" s="15">
        <f t="shared" si="18"/>
        <v>0</v>
      </c>
      <c r="L256" s="30">
        <f t="shared" si="19"/>
        <v>4623.75</v>
      </c>
    </row>
    <row r="257" spans="1:12" x14ac:dyDescent="0.25">
      <c r="A257" s="16">
        <v>910300219</v>
      </c>
      <c r="B257" s="3" t="s">
        <v>172</v>
      </c>
      <c r="C257" s="12" t="s">
        <v>128</v>
      </c>
      <c r="D257" s="15">
        <v>0</v>
      </c>
      <c r="E257" s="15">
        <v>0</v>
      </c>
      <c r="F257" s="15">
        <f t="shared" si="15"/>
        <v>0</v>
      </c>
      <c r="G257" s="15">
        <f t="shared" si="16"/>
        <v>0</v>
      </c>
      <c r="H257" s="15">
        <v>0</v>
      </c>
      <c r="I257" s="15">
        <v>0</v>
      </c>
      <c r="J257" s="15">
        <f t="shared" si="17"/>
        <v>0</v>
      </c>
      <c r="K257" s="15">
        <f t="shared" si="18"/>
        <v>0</v>
      </c>
      <c r="L257" s="30">
        <f t="shared" si="19"/>
        <v>0</v>
      </c>
    </row>
    <row r="258" spans="1:12" x14ac:dyDescent="0.25">
      <c r="A258" s="21">
        <v>910300326</v>
      </c>
      <c r="B258" s="22" t="s">
        <v>497</v>
      </c>
      <c r="C258" s="12" t="s">
        <v>128</v>
      </c>
      <c r="D258" s="15">
        <v>0</v>
      </c>
      <c r="E258" s="15">
        <v>0</v>
      </c>
      <c r="F258" s="15">
        <f t="shared" ref="F258:F321" si="20">SUM(D258:E258)</f>
        <v>0</v>
      </c>
      <c r="G258" s="15">
        <f t="shared" ref="G258:G321" si="21">0.75*F258*0.999807874057514</f>
        <v>0</v>
      </c>
      <c r="H258" s="15">
        <v>7398</v>
      </c>
      <c r="I258" s="15">
        <v>0</v>
      </c>
      <c r="J258" s="15">
        <f t="shared" ref="J258:J321" si="22">0.25*H258</f>
        <v>1849.5</v>
      </c>
      <c r="K258" s="15">
        <f t="shared" ref="K258:K321" si="23">0.25*0.319834987960406*I258</f>
        <v>0</v>
      </c>
      <c r="L258" s="30">
        <f t="shared" ref="L258:L321" si="24">G258+J258+K258</f>
        <v>1849.5</v>
      </c>
    </row>
    <row r="259" spans="1:12" x14ac:dyDescent="0.25">
      <c r="A259" s="21">
        <v>910803543</v>
      </c>
      <c r="B259" s="22" t="s">
        <v>491</v>
      </c>
      <c r="C259" s="12" t="s">
        <v>128</v>
      </c>
      <c r="D259" s="15">
        <v>0</v>
      </c>
      <c r="E259" s="15">
        <v>0</v>
      </c>
      <c r="F259" s="15">
        <f t="shared" si="20"/>
        <v>0</v>
      </c>
      <c r="G259" s="15">
        <f t="shared" si="21"/>
        <v>0</v>
      </c>
      <c r="H259" s="15">
        <v>1849.5</v>
      </c>
      <c r="I259" s="15">
        <v>0</v>
      </c>
      <c r="J259" s="15">
        <f t="shared" si="22"/>
        <v>462.375</v>
      </c>
      <c r="K259" s="15">
        <f t="shared" si="23"/>
        <v>0</v>
      </c>
      <c r="L259" s="30">
        <f t="shared" si="24"/>
        <v>462.375</v>
      </c>
    </row>
    <row r="260" spans="1:12" x14ac:dyDescent="0.25">
      <c r="A260" s="23">
        <v>920000460</v>
      </c>
      <c r="B260" s="22" t="s">
        <v>437</v>
      </c>
      <c r="C260" s="12" t="s">
        <v>128</v>
      </c>
      <c r="D260" s="15">
        <v>0</v>
      </c>
      <c r="E260" s="15">
        <v>0</v>
      </c>
      <c r="F260" s="15">
        <f t="shared" si="20"/>
        <v>0</v>
      </c>
      <c r="G260" s="15">
        <f t="shared" si="21"/>
        <v>0</v>
      </c>
      <c r="H260" s="15">
        <v>46171.5</v>
      </c>
      <c r="I260" s="15">
        <v>90761.8</v>
      </c>
      <c r="J260" s="15">
        <f t="shared" si="22"/>
        <v>11542.875</v>
      </c>
      <c r="K260" s="15">
        <f t="shared" si="23"/>
        <v>7257.1998025661942</v>
      </c>
      <c r="L260" s="30">
        <f t="shared" si="24"/>
        <v>18800.074802566196</v>
      </c>
    </row>
    <row r="261" spans="1:12" x14ac:dyDescent="0.25">
      <c r="A261" s="21">
        <v>920000643</v>
      </c>
      <c r="B261" s="3" t="s">
        <v>438</v>
      </c>
      <c r="C261" s="12" t="s">
        <v>128</v>
      </c>
      <c r="D261" s="15">
        <v>0</v>
      </c>
      <c r="E261" s="15">
        <v>0</v>
      </c>
      <c r="F261" s="15">
        <f t="shared" si="20"/>
        <v>0</v>
      </c>
      <c r="G261" s="15">
        <f t="shared" si="21"/>
        <v>0</v>
      </c>
      <c r="H261" s="15">
        <v>5548.5</v>
      </c>
      <c r="I261" s="15">
        <v>0</v>
      </c>
      <c r="J261" s="15">
        <f t="shared" si="22"/>
        <v>1387.125</v>
      </c>
      <c r="K261" s="15">
        <f t="shared" si="23"/>
        <v>0</v>
      </c>
      <c r="L261" s="30">
        <f t="shared" si="24"/>
        <v>1387.125</v>
      </c>
    </row>
    <row r="262" spans="1:12" x14ac:dyDescent="0.25">
      <c r="A262" s="16">
        <v>920000650</v>
      </c>
      <c r="B262" s="3" t="s">
        <v>155</v>
      </c>
      <c r="C262" s="12" t="s">
        <v>128</v>
      </c>
      <c r="D262" s="15">
        <v>815567.84240329207</v>
      </c>
      <c r="E262" s="15">
        <v>174891.98678237427</v>
      </c>
      <c r="F262" s="15">
        <f t="shared" si="20"/>
        <v>990459.82918566628</v>
      </c>
      <c r="G262" s="15">
        <f t="shared" si="21"/>
        <v>742702.15211811708</v>
      </c>
      <c r="H262" s="15">
        <v>464155.7</v>
      </c>
      <c r="I262" s="15">
        <v>2418364</v>
      </c>
      <c r="J262" s="15">
        <f t="shared" si="22"/>
        <v>116038.925</v>
      </c>
      <c r="K262" s="15">
        <f t="shared" si="23"/>
        <v>193369.35520596983</v>
      </c>
      <c r="L262" s="30">
        <f t="shared" si="24"/>
        <v>1052110.432324087</v>
      </c>
    </row>
    <row r="263" spans="1:12" x14ac:dyDescent="0.25">
      <c r="A263" s="16">
        <v>920000684</v>
      </c>
      <c r="B263" s="3" t="s">
        <v>156</v>
      </c>
      <c r="C263" s="12" t="s">
        <v>128</v>
      </c>
      <c r="D263" s="15">
        <v>334482.52018786268</v>
      </c>
      <c r="E263" s="15">
        <v>784.21728457958272</v>
      </c>
      <c r="F263" s="15">
        <f t="shared" si="20"/>
        <v>335266.73747244227</v>
      </c>
      <c r="G263" s="15">
        <f t="shared" si="21"/>
        <v>251401.7430258909</v>
      </c>
      <c r="H263" s="15">
        <v>4187.7</v>
      </c>
      <c r="I263" s="15">
        <v>66207.199999999997</v>
      </c>
      <c r="J263" s="15">
        <f t="shared" si="22"/>
        <v>1046.925</v>
      </c>
      <c r="K263" s="15">
        <f t="shared" si="23"/>
        <v>5293.8447537230477</v>
      </c>
      <c r="L263" s="30">
        <f t="shared" si="24"/>
        <v>257742.51277961393</v>
      </c>
    </row>
    <row r="264" spans="1:12" x14ac:dyDescent="0.25">
      <c r="A264" s="21">
        <v>920008539</v>
      </c>
      <c r="B264" s="22" t="s">
        <v>439</v>
      </c>
      <c r="C264" s="12" t="s">
        <v>128</v>
      </c>
      <c r="D264" s="15">
        <v>0</v>
      </c>
      <c r="E264" s="15">
        <v>0</v>
      </c>
      <c r="F264" s="15">
        <f t="shared" si="20"/>
        <v>0</v>
      </c>
      <c r="G264" s="15">
        <f t="shared" si="21"/>
        <v>0</v>
      </c>
      <c r="H264" s="15">
        <v>24043.5</v>
      </c>
      <c r="I264" s="15">
        <v>0</v>
      </c>
      <c r="J264" s="15">
        <f t="shared" si="22"/>
        <v>6010.875</v>
      </c>
      <c r="K264" s="15">
        <f t="shared" si="23"/>
        <v>0</v>
      </c>
      <c r="L264" s="30">
        <f t="shared" si="24"/>
        <v>6010.875</v>
      </c>
    </row>
    <row r="265" spans="1:12" x14ac:dyDescent="0.25">
      <c r="A265" s="16">
        <v>920026374</v>
      </c>
      <c r="B265" s="3" t="s">
        <v>157</v>
      </c>
      <c r="C265" s="12" t="s">
        <v>128</v>
      </c>
      <c r="D265" s="15">
        <v>15461.058424943418</v>
      </c>
      <c r="E265" s="15">
        <v>0</v>
      </c>
      <c r="F265" s="15">
        <f t="shared" si="20"/>
        <v>15461.058424943418</v>
      </c>
      <c r="G265" s="15">
        <f t="shared" si="21"/>
        <v>11593.565965891272</v>
      </c>
      <c r="H265" s="15">
        <v>0</v>
      </c>
      <c r="I265" s="15">
        <v>0</v>
      </c>
      <c r="J265" s="15">
        <f t="shared" si="22"/>
        <v>0</v>
      </c>
      <c r="K265" s="15">
        <f t="shared" si="23"/>
        <v>0</v>
      </c>
      <c r="L265" s="30">
        <f t="shared" si="24"/>
        <v>11593.565965891272</v>
      </c>
    </row>
    <row r="266" spans="1:12" x14ac:dyDescent="0.25">
      <c r="A266" s="16">
        <v>920110020</v>
      </c>
      <c r="B266" s="3" t="s">
        <v>421</v>
      </c>
      <c r="C266" s="12" t="s">
        <v>128</v>
      </c>
      <c r="D266" s="15">
        <v>49484.996528496878</v>
      </c>
      <c r="E266" s="15">
        <v>0</v>
      </c>
      <c r="F266" s="15">
        <f t="shared" si="20"/>
        <v>49484.996528496878</v>
      </c>
      <c r="G266" s="15">
        <f t="shared" si="21"/>
        <v>37106.616882674942</v>
      </c>
      <c r="H266" s="15">
        <v>0</v>
      </c>
      <c r="I266" s="15">
        <v>0</v>
      </c>
      <c r="J266" s="15">
        <f t="shared" si="22"/>
        <v>0</v>
      </c>
      <c r="K266" s="15">
        <f t="shared" si="23"/>
        <v>0</v>
      </c>
      <c r="L266" s="30">
        <f t="shared" si="24"/>
        <v>37106.616882674942</v>
      </c>
    </row>
    <row r="267" spans="1:12" x14ac:dyDescent="0.25">
      <c r="A267" s="16">
        <v>920300043</v>
      </c>
      <c r="B267" s="3" t="s">
        <v>173</v>
      </c>
      <c r="C267" s="12" t="s">
        <v>128</v>
      </c>
      <c r="D267" s="15">
        <v>0</v>
      </c>
      <c r="E267" s="15">
        <v>0</v>
      </c>
      <c r="F267" s="15">
        <f t="shared" si="20"/>
        <v>0</v>
      </c>
      <c r="G267" s="15">
        <f t="shared" si="21"/>
        <v>0</v>
      </c>
      <c r="H267" s="15">
        <v>9247.5</v>
      </c>
      <c r="I267" s="15">
        <v>0</v>
      </c>
      <c r="J267" s="15">
        <f t="shared" si="22"/>
        <v>2311.875</v>
      </c>
      <c r="K267" s="15">
        <f t="shared" si="23"/>
        <v>0</v>
      </c>
      <c r="L267" s="30">
        <f t="shared" si="24"/>
        <v>2311.875</v>
      </c>
    </row>
    <row r="268" spans="1:12" x14ac:dyDescent="0.25">
      <c r="A268" s="23">
        <v>920300761</v>
      </c>
      <c r="B268" s="22" t="s">
        <v>402</v>
      </c>
      <c r="C268" s="12" t="s">
        <v>128</v>
      </c>
      <c r="D268" s="15">
        <v>0</v>
      </c>
      <c r="E268" s="15">
        <v>0</v>
      </c>
      <c r="F268" s="15">
        <f t="shared" si="20"/>
        <v>0</v>
      </c>
      <c r="G268" s="15">
        <f t="shared" si="21"/>
        <v>0</v>
      </c>
      <c r="H268" s="15">
        <v>103572</v>
      </c>
      <c r="I268" s="15">
        <v>0</v>
      </c>
      <c r="J268" s="15">
        <f t="shared" si="22"/>
        <v>25893</v>
      </c>
      <c r="K268" s="15">
        <f t="shared" si="23"/>
        <v>0</v>
      </c>
      <c r="L268" s="30">
        <f t="shared" si="24"/>
        <v>25893</v>
      </c>
    </row>
    <row r="269" spans="1:12" x14ac:dyDescent="0.25">
      <c r="A269" s="16">
        <v>920300936</v>
      </c>
      <c r="B269" s="3" t="s">
        <v>175</v>
      </c>
      <c r="C269" s="12" t="s">
        <v>128</v>
      </c>
      <c r="D269" s="15">
        <v>0</v>
      </c>
      <c r="E269" s="15">
        <v>0</v>
      </c>
      <c r="F269" s="15">
        <f t="shared" si="20"/>
        <v>0</v>
      </c>
      <c r="G269" s="15">
        <f t="shared" si="21"/>
        <v>0</v>
      </c>
      <c r="H269" s="15">
        <v>0</v>
      </c>
      <c r="I269" s="15">
        <v>0</v>
      </c>
      <c r="J269" s="15">
        <f t="shared" si="22"/>
        <v>0</v>
      </c>
      <c r="K269" s="15">
        <f t="shared" si="23"/>
        <v>0</v>
      </c>
      <c r="L269" s="30">
        <f t="shared" si="24"/>
        <v>0</v>
      </c>
    </row>
    <row r="270" spans="1:12" x14ac:dyDescent="0.25">
      <c r="A270" s="21">
        <v>920301033</v>
      </c>
      <c r="B270" s="22" t="s">
        <v>403</v>
      </c>
      <c r="C270" s="12" t="s">
        <v>128</v>
      </c>
      <c r="D270" s="15">
        <v>0</v>
      </c>
      <c r="E270" s="15">
        <v>0</v>
      </c>
      <c r="F270" s="15">
        <f t="shared" si="20"/>
        <v>0</v>
      </c>
      <c r="G270" s="15">
        <f t="shared" si="21"/>
        <v>0</v>
      </c>
      <c r="H270" s="15">
        <v>203445</v>
      </c>
      <c r="I270" s="15">
        <v>0</v>
      </c>
      <c r="J270" s="15">
        <f t="shared" si="22"/>
        <v>50861.25</v>
      </c>
      <c r="K270" s="15">
        <f t="shared" si="23"/>
        <v>0</v>
      </c>
      <c r="L270" s="30">
        <f t="shared" si="24"/>
        <v>50861.25</v>
      </c>
    </row>
    <row r="271" spans="1:12" x14ac:dyDescent="0.25">
      <c r="A271" s="20">
        <v>920810736</v>
      </c>
      <c r="B271" s="5" t="s">
        <v>174</v>
      </c>
      <c r="C271" s="12" t="s">
        <v>128</v>
      </c>
      <c r="D271" s="15">
        <v>0</v>
      </c>
      <c r="E271" s="15">
        <v>0</v>
      </c>
      <c r="F271" s="15">
        <f t="shared" si="20"/>
        <v>0</v>
      </c>
      <c r="G271" s="15">
        <f t="shared" si="21"/>
        <v>0</v>
      </c>
      <c r="H271" s="15">
        <v>0</v>
      </c>
      <c r="I271" s="15">
        <v>0</v>
      </c>
      <c r="J271" s="15">
        <f t="shared" si="22"/>
        <v>0</v>
      </c>
      <c r="K271" s="15">
        <f t="shared" si="23"/>
        <v>0</v>
      </c>
      <c r="L271" s="30">
        <f t="shared" si="24"/>
        <v>0</v>
      </c>
    </row>
    <row r="272" spans="1:12" x14ac:dyDescent="0.25">
      <c r="A272" s="16">
        <v>920813623</v>
      </c>
      <c r="B272" s="3" t="s">
        <v>158</v>
      </c>
      <c r="C272" s="12" t="s">
        <v>128</v>
      </c>
      <c r="D272" s="15">
        <v>0</v>
      </c>
      <c r="E272" s="15">
        <v>0</v>
      </c>
      <c r="F272" s="15">
        <f t="shared" si="20"/>
        <v>0</v>
      </c>
      <c r="G272" s="15">
        <f t="shared" si="21"/>
        <v>0</v>
      </c>
      <c r="H272" s="15">
        <v>0</v>
      </c>
      <c r="I272" s="15">
        <v>0</v>
      </c>
      <c r="J272" s="15">
        <f t="shared" si="22"/>
        <v>0</v>
      </c>
      <c r="K272" s="15">
        <f t="shared" si="23"/>
        <v>0</v>
      </c>
      <c r="L272" s="30">
        <f t="shared" si="24"/>
        <v>0</v>
      </c>
    </row>
    <row r="273" spans="1:12" x14ac:dyDescent="0.25">
      <c r="A273" s="16">
        <v>930021480</v>
      </c>
      <c r="B273" s="3" t="s">
        <v>337</v>
      </c>
      <c r="C273" s="12" t="s">
        <v>128</v>
      </c>
      <c r="D273" s="15">
        <v>109198.91244823764</v>
      </c>
      <c r="E273" s="15">
        <v>18902.699778921855</v>
      </c>
      <c r="F273" s="15">
        <f t="shared" si="20"/>
        <v>128101.61222715949</v>
      </c>
      <c r="G273" s="15">
        <f t="shared" si="21"/>
        <v>96057.75043813228</v>
      </c>
      <c r="H273" s="15">
        <v>23412.1</v>
      </c>
      <c r="I273" s="15">
        <v>58603.4</v>
      </c>
      <c r="J273" s="15">
        <f t="shared" si="22"/>
        <v>5853.0249999999996</v>
      </c>
      <c r="K273" s="15">
        <f t="shared" si="23"/>
        <v>4685.8544333597147</v>
      </c>
      <c r="L273" s="30">
        <f t="shared" si="24"/>
        <v>106596.62987149198</v>
      </c>
    </row>
    <row r="274" spans="1:12" x14ac:dyDescent="0.25">
      <c r="A274" s="16">
        <v>930110036</v>
      </c>
      <c r="B274" s="3" t="s">
        <v>159</v>
      </c>
      <c r="C274" s="12" t="s">
        <v>128</v>
      </c>
      <c r="D274" s="15">
        <v>3712.7999999999997</v>
      </c>
      <c r="E274" s="15">
        <v>10812.492120361001</v>
      </c>
      <c r="F274" s="15">
        <f t="shared" si="20"/>
        <v>14525.292120361</v>
      </c>
      <c r="G274" s="15">
        <f t="shared" si="21"/>
        <v>10891.876076191869</v>
      </c>
      <c r="H274" s="15">
        <v>0</v>
      </c>
      <c r="I274" s="15">
        <v>0</v>
      </c>
      <c r="J274" s="15">
        <f t="shared" si="22"/>
        <v>0</v>
      </c>
      <c r="K274" s="15">
        <f t="shared" si="23"/>
        <v>0</v>
      </c>
      <c r="L274" s="30">
        <f t="shared" si="24"/>
        <v>10891.876076191869</v>
      </c>
    </row>
    <row r="275" spans="1:12" x14ac:dyDescent="0.25">
      <c r="A275" s="16">
        <v>930110051</v>
      </c>
      <c r="B275" s="3" t="s">
        <v>160</v>
      </c>
      <c r="C275" s="12" t="s">
        <v>128</v>
      </c>
      <c r="D275" s="15">
        <v>321962.80201095797</v>
      </c>
      <c r="E275" s="15">
        <v>49340.052062853953</v>
      </c>
      <c r="F275" s="15">
        <f t="shared" si="20"/>
        <v>371302.8540738119</v>
      </c>
      <c r="G275" s="15">
        <f t="shared" si="21"/>
        <v>278423.63787226897</v>
      </c>
      <c r="H275" s="15">
        <v>3780</v>
      </c>
      <c r="I275" s="15">
        <v>174993.75</v>
      </c>
      <c r="J275" s="15">
        <f t="shared" si="22"/>
        <v>945</v>
      </c>
      <c r="K275" s="15">
        <f t="shared" si="23"/>
        <v>13992.280981099075</v>
      </c>
      <c r="L275" s="30">
        <f t="shared" si="24"/>
        <v>293360.91885336803</v>
      </c>
    </row>
    <row r="276" spans="1:12" x14ac:dyDescent="0.25">
      <c r="A276" s="16">
        <v>930110069</v>
      </c>
      <c r="B276" s="3" t="s">
        <v>161</v>
      </c>
      <c r="C276" s="12" t="s">
        <v>128</v>
      </c>
      <c r="D276" s="15">
        <v>72253.072864757545</v>
      </c>
      <c r="E276" s="15">
        <v>4707.5386019852976</v>
      </c>
      <c r="F276" s="15">
        <f t="shared" si="20"/>
        <v>76960.611466742848</v>
      </c>
      <c r="G276" s="15">
        <f t="shared" si="21"/>
        <v>57709.369002547879</v>
      </c>
      <c r="H276" s="15">
        <v>612.9</v>
      </c>
      <c r="I276" s="15">
        <v>138484.35</v>
      </c>
      <c r="J276" s="15">
        <f t="shared" si="22"/>
        <v>153.22499999999999</v>
      </c>
      <c r="K276" s="15">
        <f t="shared" si="23"/>
        <v>11073.035103738663</v>
      </c>
      <c r="L276" s="30">
        <f t="shared" si="24"/>
        <v>68935.629106286535</v>
      </c>
    </row>
    <row r="277" spans="1:12" x14ac:dyDescent="0.25">
      <c r="A277" s="23">
        <v>930150032</v>
      </c>
      <c r="B277" s="22" t="s">
        <v>458</v>
      </c>
      <c r="C277" s="12" t="s">
        <v>128</v>
      </c>
      <c r="D277" s="15">
        <v>0</v>
      </c>
      <c r="E277" s="15">
        <v>0</v>
      </c>
      <c r="F277" s="15">
        <f t="shared" si="20"/>
        <v>0</v>
      </c>
      <c r="G277" s="15">
        <f t="shared" si="21"/>
        <v>0</v>
      </c>
      <c r="H277" s="15">
        <v>9501.2999999999993</v>
      </c>
      <c r="I277" s="15">
        <v>0</v>
      </c>
      <c r="J277" s="15">
        <f t="shared" si="22"/>
        <v>2375.3249999999998</v>
      </c>
      <c r="K277" s="15">
        <f t="shared" si="23"/>
        <v>0</v>
      </c>
      <c r="L277" s="30">
        <f t="shared" si="24"/>
        <v>2375.3249999999998</v>
      </c>
    </row>
    <row r="278" spans="1:12" x14ac:dyDescent="0.25">
      <c r="A278" s="21">
        <v>930300553</v>
      </c>
      <c r="B278" s="22" t="s">
        <v>461</v>
      </c>
      <c r="C278" s="12" t="s">
        <v>128</v>
      </c>
      <c r="D278" s="15">
        <v>0</v>
      </c>
      <c r="E278" s="15">
        <v>0</v>
      </c>
      <c r="F278" s="15">
        <f t="shared" si="20"/>
        <v>0</v>
      </c>
      <c r="G278" s="15">
        <f t="shared" si="21"/>
        <v>0</v>
      </c>
      <c r="H278" s="15">
        <v>3699</v>
      </c>
      <c r="I278" s="15">
        <v>0</v>
      </c>
      <c r="J278" s="15">
        <f t="shared" si="22"/>
        <v>924.75</v>
      </c>
      <c r="K278" s="15">
        <f t="shared" si="23"/>
        <v>0</v>
      </c>
      <c r="L278" s="30">
        <f t="shared" si="24"/>
        <v>924.75</v>
      </c>
    </row>
    <row r="279" spans="1:12" x14ac:dyDescent="0.25">
      <c r="A279" s="16">
        <v>940000649</v>
      </c>
      <c r="B279" s="3" t="s">
        <v>162</v>
      </c>
      <c r="C279" s="12" t="s">
        <v>128</v>
      </c>
      <c r="D279" s="15">
        <v>19258.957468670655</v>
      </c>
      <c r="E279" s="15">
        <v>0</v>
      </c>
      <c r="F279" s="15">
        <f t="shared" si="20"/>
        <v>19258.957468670655</v>
      </c>
      <c r="G279" s="15">
        <f t="shared" si="21"/>
        <v>14441.442992486767</v>
      </c>
      <c r="H279" s="15">
        <v>0</v>
      </c>
      <c r="I279" s="15">
        <v>0</v>
      </c>
      <c r="J279" s="15">
        <f t="shared" si="22"/>
        <v>0</v>
      </c>
      <c r="K279" s="15">
        <f t="shared" si="23"/>
        <v>0</v>
      </c>
      <c r="L279" s="30">
        <f t="shared" si="24"/>
        <v>14441.442992486767</v>
      </c>
    </row>
    <row r="280" spans="1:12" x14ac:dyDescent="0.25">
      <c r="A280" s="16">
        <v>940000664</v>
      </c>
      <c r="B280" s="3" t="s">
        <v>365</v>
      </c>
      <c r="C280" s="12" t="s">
        <v>128</v>
      </c>
      <c r="D280" s="15">
        <v>3270642.3402003935</v>
      </c>
      <c r="E280" s="15">
        <v>1204123.7141458115</v>
      </c>
      <c r="F280" s="15">
        <f t="shared" si="20"/>
        <v>4474766.0543462047</v>
      </c>
      <c r="G280" s="15">
        <f t="shared" si="21"/>
        <v>3355429.7517754571</v>
      </c>
      <c r="H280" s="15">
        <v>5045136.7</v>
      </c>
      <c r="I280" s="15">
        <v>1974402</v>
      </c>
      <c r="J280" s="15">
        <f t="shared" si="22"/>
        <v>1261284.175</v>
      </c>
      <c r="K280" s="15">
        <f t="shared" si="23"/>
        <v>157870.70997475038</v>
      </c>
      <c r="L280" s="30">
        <f t="shared" si="24"/>
        <v>4774584.6367502073</v>
      </c>
    </row>
    <row r="281" spans="1:12" x14ac:dyDescent="0.25">
      <c r="A281" s="16">
        <v>940016819</v>
      </c>
      <c r="B281" s="3" t="s">
        <v>163</v>
      </c>
      <c r="C281" s="12" t="s">
        <v>128</v>
      </c>
      <c r="D281" s="15">
        <v>4976.7141436987749</v>
      </c>
      <c r="E281" s="15">
        <v>2855.8111111317548</v>
      </c>
      <c r="F281" s="15">
        <f t="shared" si="20"/>
        <v>7832.5252548305298</v>
      </c>
      <c r="G281" s="15">
        <f t="shared" si="21"/>
        <v>5873.2653176504255</v>
      </c>
      <c r="H281" s="15">
        <v>54</v>
      </c>
      <c r="I281" s="15">
        <v>58074.3</v>
      </c>
      <c r="J281" s="15">
        <f t="shared" si="22"/>
        <v>13.5</v>
      </c>
      <c r="K281" s="15">
        <f t="shared" si="23"/>
        <v>4643.5482603272512</v>
      </c>
      <c r="L281" s="30">
        <f t="shared" si="24"/>
        <v>10530.313577977677</v>
      </c>
    </row>
    <row r="282" spans="1:12" x14ac:dyDescent="0.25">
      <c r="A282" s="16">
        <v>940110018</v>
      </c>
      <c r="B282" s="3" t="s">
        <v>164</v>
      </c>
      <c r="C282" s="12" t="s">
        <v>128</v>
      </c>
      <c r="D282" s="15">
        <v>32430.359638753176</v>
      </c>
      <c r="E282" s="15">
        <v>61996.499874354806</v>
      </c>
      <c r="F282" s="15">
        <f t="shared" si="20"/>
        <v>94426.859513107978</v>
      </c>
      <c r="G282" s="15">
        <f t="shared" si="21"/>
        <v>70806.538247796023</v>
      </c>
      <c r="H282" s="15">
        <v>2570.4</v>
      </c>
      <c r="I282" s="15">
        <v>116154</v>
      </c>
      <c r="J282" s="15">
        <f t="shared" si="22"/>
        <v>642.6</v>
      </c>
      <c r="K282" s="15">
        <f t="shared" si="23"/>
        <v>9287.5282978882497</v>
      </c>
      <c r="L282" s="30">
        <f t="shared" si="24"/>
        <v>80736.666545684275</v>
      </c>
    </row>
    <row r="283" spans="1:12" x14ac:dyDescent="0.25">
      <c r="A283" s="16">
        <v>940110042</v>
      </c>
      <c r="B283" s="3" t="s">
        <v>165</v>
      </c>
      <c r="C283" s="12" t="s">
        <v>128</v>
      </c>
      <c r="D283" s="15">
        <v>7914.8828114297412</v>
      </c>
      <c r="E283" s="15">
        <v>12043.305988423097</v>
      </c>
      <c r="F283" s="15">
        <f t="shared" si="20"/>
        <v>19958.18879985284</v>
      </c>
      <c r="G283" s="15">
        <f t="shared" si="21"/>
        <v>14965.765735514517</v>
      </c>
      <c r="H283" s="15">
        <v>0</v>
      </c>
      <c r="I283" s="15">
        <v>68528.7</v>
      </c>
      <c r="J283" s="15">
        <f t="shared" si="22"/>
        <v>0</v>
      </c>
      <c r="K283" s="15">
        <f t="shared" si="23"/>
        <v>5479.4689848605685</v>
      </c>
      <c r="L283" s="30">
        <f t="shared" si="24"/>
        <v>20445.234720375083</v>
      </c>
    </row>
    <row r="284" spans="1:12" x14ac:dyDescent="0.25">
      <c r="A284" s="23">
        <v>940300031</v>
      </c>
      <c r="B284" s="22" t="s">
        <v>440</v>
      </c>
      <c r="C284" s="12" t="s">
        <v>128</v>
      </c>
      <c r="D284" s="15">
        <v>0</v>
      </c>
      <c r="E284" s="15">
        <v>0</v>
      </c>
      <c r="F284" s="15">
        <f t="shared" si="20"/>
        <v>0</v>
      </c>
      <c r="G284" s="15">
        <f t="shared" si="21"/>
        <v>0</v>
      </c>
      <c r="H284" s="15">
        <v>9247.5</v>
      </c>
      <c r="I284" s="15">
        <v>0</v>
      </c>
      <c r="J284" s="15">
        <f t="shared" si="22"/>
        <v>2311.875</v>
      </c>
      <c r="K284" s="15">
        <f t="shared" si="23"/>
        <v>0</v>
      </c>
      <c r="L284" s="30">
        <f t="shared" si="24"/>
        <v>2311.875</v>
      </c>
    </row>
    <row r="285" spans="1:12" x14ac:dyDescent="0.25">
      <c r="A285" s="16">
        <v>950013870</v>
      </c>
      <c r="B285" s="3" t="s">
        <v>166</v>
      </c>
      <c r="C285" s="12" t="s">
        <v>128</v>
      </c>
      <c r="D285" s="15">
        <v>31170.478291302326</v>
      </c>
      <c r="E285" s="15">
        <v>4518.4922343098633</v>
      </c>
      <c r="F285" s="15">
        <f t="shared" si="20"/>
        <v>35688.970525612189</v>
      </c>
      <c r="G285" s="15">
        <f t="shared" si="21"/>
        <v>26761.585311385203</v>
      </c>
      <c r="H285" s="15">
        <v>0</v>
      </c>
      <c r="I285" s="15">
        <v>19869.3</v>
      </c>
      <c r="J285" s="15">
        <f t="shared" si="22"/>
        <v>0</v>
      </c>
      <c r="K285" s="15">
        <f t="shared" si="23"/>
        <v>1588.7243315704236</v>
      </c>
      <c r="L285" s="30">
        <f t="shared" si="24"/>
        <v>28350.309642955624</v>
      </c>
    </row>
    <row r="286" spans="1:12" x14ac:dyDescent="0.25">
      <c r="A286" s="16">
        <v>950110015</v>
      </c>
      <c r="B286" s="3" t="s">
        <v>167</v>
      </c>
      <c r="C286" s="12" t="s">
        <v>128</v>
      </c>
      <c r="D286" s="15">
        <v>93515.120358092565</v>
      </c>
      <c r="E286" s="15">
        <v>80357.729385637344</v>
      </c>
      <c r="F286" s="15">
        <f t="shared" si="20"/>
        <v>173872.84974372992</v>
      </c>
      <c r="G286" s="15">
        <f t="shared" si="21"/>
        <v>130379.58319395014</v>
      </c>
      <c r="H286" s="15">
        <v>183414.3</v>
      </c>
      <c r="I286" s="15">
        <v>113706.72</v>
      </c>
      <c r="J286" s="15">
        <f t="shared" si="22"/>
        <v>45853.574999999997</v>
      </c>
      <c r="K286" s="15">
        <f t="shared" si="23"/>
        <v>9091.8468555543132</v>
      </c>
      <c r="L286" s="30">
        <f t="shared" si="24"/>
        <v>185325.00504950446</v>
      </c>
    </row>
    <row r="287" spans="1:12" x14ac:dyDescent="0.25">
      <c r="A287" s="16">
        <v>950110049</v>
      </c>
      <c r="B287" s="3" t="s">
        <v>168</v>
      </c>
      <c r="C287" s="12" t="s">
        <v>128</v>
      </c>
      <c r="D287" s="15">
        <v>16445.234780026349</v>
      </c>
      <c r="E287" s="15">
        <v>17545.961569908042</v>
      </c>
      <c r="F287" s="15">
        <f t="shared" si="20"/>
        <v>33991.196349934391</v>
      </c>
      <c r="G287" s="15">
        <f t="shared" si="21"/>
        <v>25488.499319474577</v>
      </c>
      <c r="H287" s="15">
        <v>810</v>
      </c>
      <c r="I287" s="15">
        <v>82221.75</v>
      </c>
      <c r="J287" s="15">
        <f t="shared" si="22"/>
        <v>202.5</v>
      </c>
      <c r="K287" s="15">
        <f t="shared" si="23"/>
        <v>6574.348105333378</v>
      </c>
      <c r="L287" s="30">
        <f t="shared" si="24"/>
        <v>32265.347424807955</v>
      </c>
    </row>
    <row r="288" spans="1:12" x14ac:dyDescent="0.25">
      <c r="A288" s="16">
        <v>950110080</v>
      </c>
      <c r="B288" s="3" t="s">
        <v>169</v>
      </c>
      <c r="C288" s="12" t="s">
        <v>128</v>
      </c>
      <c r="D288" s="15">
        <v>381119.88337664236</v>
      </c>
      <c r="E288" s="15">
        <v>70630.183126022952</v>
      </c>
      <c r="F288" s="15">
        <f t="shared" si="20"/>
        <v>451750.06650266529</v>
      </c>
      <c r="G288" s="15">
        <f t="shared" si="21"/>
        <v>338747.45519652782</v>
      </c>
      <c r="H288" s="15">
        <v>10912.8</v>
      </c>
      <c r="I288" s="15">
        <v>381177.9</v>
      </c>
      <c r="J288" s="15">
        <f t="shared" si="22"/>
        <v>2728.2</v>
      </c>
      <c r="K288" s="15">
        <f t="shared" si="23"/>
        <v>30478.50726431821</v>
      </c>
      <c r="L288" s="30">
        <f t="shared" si="24"/>
        <v>371954.16246084607</v>
      </c>
    </row>
    <row r="289" spans="1:12" x14ac:dyDescent="0.25">
      <c r="A289" s="23">
        <v>950300244</v>
      </c>
      <c r="B289" s="22" t="s">
        <v>441</v>
      </c>
      <c r="C289" s="12" t="s">
        <v>128</v>
      </c>
      <c r="D289" s="15">
        <v>0</v>
      </c>
      <c r="E289" s="15">
        <v>0</v>
      </c>
      <c r="F289" s="15">
        <f t="shared" si="20"/>
        <v>0</v>
      </c>
      <c r="G289" s="15">
        <f t="shared" si="21"/>
        <v>0</v>
      </c>
      <c r="H289" s="15">
        <v>16645.5</v>
      </c>
      <c r="I289" s="15">
        <v>0</v>
      </c>
      <c r="J289" s="15">
        <f t="shared" si="22"/>
        <v>4161.375</v>
      </c>
      <c r="K289" s="15">
        <f t="shared" si="23"/>
        <v>0</v>
      </c>
      <c r="L289" s="30">
        <f t="shared" si="24"/>
        <v>4161.375</v>
      </c>
    </row>
    <row r="290" spans="1:12" x14ac:dyDescent="0.25">
      <c r="A290" s="16">
        <v>950807982</v>
      </c>
      <c r="B290" s="3" t="s">
        <v>177</v>
      </c>
      <c r="C290" s="12" t="s">
        <v>128</v>
      </c>
      <c r="D290" s="15">
        <v>0</v>
      </c>
      <c r="E290" s="15">
        <v>0</v>
      </c>
      <c r="F290" s="15">
        <f t="shared" si="20"/>
        <v>0</v>
      </c>
      <c r="G290" s="15">
        <f t="shared" si="21"/>
        <v>0</v>
      </c>
      <c r="H290" s="15">
        <v>0</v>
      </c>
      <c r="I290" s="15">
        <v>0</v>
      </c>
      <c r="J290" s="15">
        <f t="shared" si="22"/>
        <v>0</v>
      </c>
      <c r="K290" s="15">
        <f t="shared" si="23"/>
        <v>0</v>
      </c>
      <c r="L290" s="30">
        <f t="shared" si="24"/>
        <v>0</v>
      </c>
    </row>
    <row r="291" spans="1:12" x14ac:dyDescent="0.25">
      <c r="A291" s="16">
        <v>140000035</v>
      </c>
      <c r="B291" s="3" t="s">
        <v>37</v>
      </c>
      <c r="C291" s="12" t="s">
        <v>364</v>
      </c>
      <c r="D291" s="15">
        <v>3311.419402506066</v>
      </c>
      <c r="E291" s="15">
        <v>0</v>
      </c>
      <c r="F291" s="15">
        <f t="shared" si="20"/>
        <v>3311.419402506066</v>
      </c>
      <c r="G291" s="15">
        <f t="shared" si="21"/>
        <v>2483.0873946992951</v>
      </c>
      <c r="H291" s="15">
        <v>2338.1999999999998</v>
      </c>
      <c r="I291" s="15">
        <v>115357.5</v>
      </c>
      <c r="J291" s="15">
        <f t="shared" si="22"/>
        <v>584.54999999999995</v>
      </c>
      <c r="K291" s="15">
        <f t="shared" si="23"/>
        <v>9223.8411559106335</v>
      </c>
      <c r="L291" s="30">
        <f t="shared" si="24"/>
        <v>12291.478550609929</v>
      </c>
    </row>
    <row r="292" spans="1:12" x14ac:dyDescent="0.25">
      <c r="A292" s="9">
        <v>140000092</v>
      </c>
      <c r="B292" s="3" t="s">
        <v>446</v>
      </c>
      <c r="C292" s="12" t="s">
        <v>364</v>
      </c>
      <c r="D292" s="15">
        <v>0</v>
      </c>
      <c r="E292" s="15">
        <v>2759.1464268521031</v>
      </c>
      <c r="F292" s="15">
        <f t="shared" si="20"/>
        <v>2759.1464268521031</v>
      </c>
      <c r="G292" s="15">
        <f t="shared" si="21"/>
        <v>2068.9622424332906</v>
      </c>
      <c r="H292" s="15">
        <v>0</v>
      </c>
      <c r="I292" s="15">
        <v>707.4</v>
      </c>
      <c r="J292" s="15">
        <f t="shared" si="22"/>
        <v>0</v>
      </c>
      <c r="K292" s="15">
        <f t="shared" si="23"/>
        <v>56.562817620797794</v>
      </c>
      <c r="L292" s="30">
        <f t="shared" si="24"/>
        <v>2125.5250600540885</v>
      </c>
    </row>
    <row r="293" spans="1:12" x14ac:dyDescent="0.25">
      <c r="A293" s="16">
        <v>140000100</v>
      </c>
      <c r="B293" s="3" t="s">
        <v>38</v>
      </c>
      <c r="C293" s="12" t="s">
        <v>364</v>
      </c>
      <c r="D293" s="15">
        <v>2316275.4626149433</v>
      </c>
      <c r="E293" s="15">
        <v>685645.22313219111</v>
      </c>
      <c r="F293" s="15">
        <f t="shared" si="20"/>
        <v>3001920.6857471345</v>
      </c>
      <c r="G293" s="15">
        <f t="shared" si="21"/>
        <v>2251007.9541795878</v>
      </c>
      <c r="H293" s="15">
        <v>5059340.9000000004</v>
      </c>
      <c r="I293" s="15">
        <v>6155889.7000000002</v>
      </c>
      <c r="J293" s="15">
        <f t="shared" si="22"/>
        <v>1264835.2250000001</v>
      </c>
      <c r="K293" s="15">
        <f t="shared" si="23"/>
        <v>492217.22702127183</v>
      </c>
      <c r="L293" s="30">
        <f t="shared" si="24"/>
        <v>4008060.4062008597</v>
      </c>
    </row>
    <row r="294" spans="1:12" x14ac:dyDescent="0.25">
      <c r="A294" s="16">
        <v>140000555</v>
      </c>
      <c r="B294" s="3" t="s">
        <v>39</v>
      </c>
      <c r="C294" s="12" t="s">
        <v>364</v>
      </c>
      <c r="D294" s="15">
        <v>2016491.1692504324</v>
      </c>
      <c r="E294" s="15">
        <v>833556.77290323214</v>
      </c>
      <c r="F294" s="15">
        <f t="shared" si="20"/>
        <v>2850047.9421536643</v>
      </c>
      <c r="G294" s="15">
        <f t="shared" si="21"/>
        <v>2137125.2805049857</v>
      </c>
      <c r="H294" s="15">
        <v>3965148.6</v>
      </c>
      <c r="I294" s="15">
        <v>38991.1</v>
      </c>
      <c r="J294" s="15">
        <f t="shared" si="22"/>
        <v>991287.15</v>
      </c>
      <c r="K294" s="15">
        <f t="shared" si="23"/>
        <v>3117.6794997657462</v>
      </c>
      <c r="L294" s="30">
        <f t="shared" si="24"/>
        <v>3131530.1100047515</v>
      </c>
    </row>
    <row r="295" spans="1:12" x14ac:dyDescent="0.25">
      <c r="A295" s="16">
        <v>140017237</v>
      </c>
      <c r="B295" s="3" t="s">
        <v>49</v>
      </c>
      <c r="C295" s="12" t="s">
        <v>364</v>
      </c>
      <c r="D295" s="15">
        <v>0</v>
      </c>
      <c r="E295" s="15">
        <v>0</v>
      </c>
      <c r="F295" s="15">
        <f t="shared" si="20"/>
        <v>0</v>
      </c>
      <c r="G295" s="15">
        <f t="shared" si="21"/>
        <v>0</v>
      </c>
      <c r="H295" s="15">
        <v>0</v>
      </c>
      <c r="I295" s="15">
        <v>0</v>
      </c>
      <c r="J295" s="15">
        <f t="shared" si="22"/>
        <v>0</v>
      </c>
      <c r="K295" s="15">
        <f t="shared" si="23"/>
        <v>0</v>
      </c>
      <c r="L295" s="30">
        <f t="shared" si="24"/>
        <v>0</v>
      </c>
    </row>
    <row r="296" spans="1:12" x14ac:dyDescent="0.25">
      <c r="A296" s="16">
        <v>270000086</v>
      </c>
      <c r="B296" s="3" t="s">
        <v>118</v>
      </c>
      <c r="C296" s="12" t="s">
        <v>364</v>
      </c>
      <c r="D296" s="15">
        <v>1769.8011273448651</v>
      </c>
      <c r="E296" s="15">
        <v>2567.5188122607033</v>
      </c>
      <c r="F296" s="15">
        <f t="shared" si="20"/>
        <v>4337.3199396055679</v>
      </c>
      <c r="G296" s="15">
        <f t="shared" si="21"/>
        <v>3252.3649709432311</v>
      </c>
      <c r="H296" s="15">
        <v>0</v>
      </c>
      <c r="I296" s="15">
        <v>0</v>
      </c>
      <c r="J296" s="15">
        <f t="shared" si="22"/>
        <v>0</v>
      </c>
      <c r="K296" s="15">
        <f t="shared" si="23"/>
        <v>0</v>
      </c>
      <c r="L296" s="30">
        <f t="shared" si="24"/>
        <v>3252.3649709432311</v>
      </c>
    </row>
    <row r="297" spans="1:12" x14ac:dyDescent="0.25">
      <c r="A297" s="16">
        <v>270023724</v>
      </c>
      <c r="B297" s="3" t="s">
        <v>119</v>
      </c>
      <c r="C297" s="12" t="s">
        <v>364</v>
      </c>
      <c r="D297" s="15">
        <v>32871.350076657771</v>
      </c>
      <c r="E297" s="15">
        <v>31903.569755791192</v>
      </c>
      <c r="F297" s="15">
        <f t="shared" si="20"/>
        <v>64774.919832448963</v>
      </c>
      <c r="G297" s="15">
        <f t="shared" si="21"/>
        <v>48571.856167445025</v>
      </c>
      <c r="H297" s="15">
        <v>5940</v>
      </c>
      <c r="I297" s="15">
        <v>180821.7</v>
      </c>
      <c r="J297" s="15">
        <f t="shared" si="22"/>
        <v>1485</v>
      </c>
      <c r="K297" s="15">
        <f t="shared" si="23"/>
        <v>14458.276560620037</v>
      </c>
      <c r="L297" s="30">
        <f t="shared" si="24"/>
        <v>64515.132728065058</v>
      </c>
    </row>
    <row r="298" spans="1:12" x14ac:dyDescent="0.25">
      <c r="A298" s="16">
        <v>500000013</v>
      </c>
      <c r="B298" s="3" t="s">
        <v>40</v>
      </c>
      <c r="C298" s="12" t="s">
        <v>364</v>
      </c>
      <c r="D298" s="15">
        <v>166141.59241542144</v>
      </c>
      <c r="E298" s="15">
        <v>25868.208754047737</v>
      </c>
      <c r="F298" s="15">
        <f t="shared" si="20"/>
        <v>192009.8011694692</v>
      </c>
      <c r="G298" s="15">
        <f t="shared" si="21"/>
        <v>143979.68332908972</v>
      </c>
      <c r="H298" s="15">
        <v>10089.9</v>
      </c>
      <c r="I298" s="15">
        <v>242283.65</v>
      </c>
      <c r="J298" s="15">
        <f t="shared" si="22"/>
        <v>2522.4749999999999</v>
      </c>
      <c r="K298" s="15">
        <f t="shared" si="23"/>
        <v>19372.697070188304</v>
      </c>
      <c r="L298" s="30">
        <f t="shared" si="24"/>
        <v>165874.85539927802</v>
      </c>
    </row>
    <row r="299" spans="1:12" x14ac:dyDescent="0.25">
      <c r="A299" s="16">
        <v>500000054</v>
      </c>
      <c r="B299" s="3" t="s">
        <v>41</v>
      </c>
      <c r="C299" s="12" t="s">
        <v>364</v>
      </c>
      <c r="D299" s="15">
        <v>26389.950837271936</v>
      </c>
      <c r="E299" s="15">
        <v>9468.1147843936778</v>
      </c>
      <c r="F299" s="15">
        <f t="shared" si="20"/>
        <v>35858.065621665613</v>
      </c>
      <c r="G299" s="15">
        <f t="shared" si="21"/>
        <v>26888.382267759243</v>
      </c>
      <c r="H299" s="15">
        <v>2875.5</v>
      </c>
      <c r="I299" s="15">
        <v>54349.65</v>
      </c>
      <c r="J299" s="15">
        <f t="shared" si="22"/>
        <v>718.875</v>
      </c>
      <c r="K299" s="15">
        <f t="shared" si="23"/>
        <v>4345.7299133505703</v>
      </c>
      <c r="L299" s="30">
        <f t="shared" si="24"/>
        <v>31952.987181109813</v>
      </c>
    </row>
    <row r="300" spans="1:12" x14ac:dyDescent="0.25">
      <c r="A300" s="16">
        <v>500000112</v>
      </c>
      <c r="B300" s="3" t="s">
        <v>42</v>
      </c>
      <c r="C300" s="12" t="s">
        <v>364</v>
      </c>
      <c r="D300" s="15">
        <v>26937.87949959332</v>
      </c>
      <c r="E300" s="15">
        <v>1661.5153696901416</v>
      </c>
      <c r="F300" s="15">
        <f t="shared" si="20"/>
        <v>28599.39486928346</v>
      </c>
      <c r="G300" s="15">
        <f t="shared" si="21"/>
        <v>21445.425137692255</v>
      </c>
      <c r="H300" s="15">
        <v>0</v>
      </c>
      <c r="I300" s="15">
        <v>4660.2</v>
      </c>
      <c r="J300" s="15">
        <f t="shared" si="22"/>
        <v>0</v>
      </c>
      <c r="K300" s="15">
        <f t="shared" si="23"/>
        <v>372.62375272327097</v>
      </c>
      <c r="L300" s="30">
        <f t="shared" si="24"/>
        <v>21818.048890415525</v>
      </c>
    </row>
    <row r="301" spans="1:12" x14ac:dyDescent="0.25">
      <c r="A301" s="16">
        <v>610780074</v>
      </c>
      <c r="B301" s="3" t="s">
        <v>43</v>
      </c>
      <c r="C301" s="12" t="s">
        <v>364</v>
      </c>
      <c r="D301" s="15">
        <v>10506.026456802536</v>
      </c>
      <c r="E301" s="15">
        <v>0</v>
      </c>
      <c r="F301" s="15">
        <f t="shared" si="20"/>
        <v>10506.026456802536</v>
      </c>
      <c r="G301" s="15">
        <f t="shared" si="21"/>
        <v>7878.0059824258051</v>
      </c>
      <c r="H301" s="15">
        <v>0</v>
      </c>
      <c r="I301" s="15">
        <v>0</v>
      </c>
      <c r="J301" s="15">
        <f t="shared" si="22"/>
        <v>0</v>
      </c>
      <c r="K301" s="15">
        <f t="shared" si="23"/>
        <v>0</v>
      </c>
      <c r="L301" s="30">
        <f t="shared" si="24"/>
        <v>7878.0059824258051</v>
      </c>
    </row>
    <row r="302" spans="1:12" x14ac:dyDescent="0.25">
      <c r="A302" s="16">
        <v>610780082</v>
      </c>
      <c r="B302" s="3" t="s">
        <v>44</v>
      </c>
      <c r="C302" s="12" t="s">
        <v>364</v>
      </c>
      <c r="D302" s="15">
        <v>9228.3227349460431</v>
      </c>
      <c r="E302" s="15">
        <v>6043.1842817982661</v>
      </c>
      <c r="F302" s="15">
        <f t="shared" si="20"/>
        <v>15271.507016744308</v>
      </c>
      <c r="G302" s="15">
        <f t="shared" si="21"/>
        <v>11451.429723049152</v>
      </c>
      <c r="H302" s="15">
        <v>4152.6000000000004</v>
      </c>
      <c r="I302" s="15">
        <v>30597.75</v>
      </c>
      <c r="J302" s="15">
        <f t="shared" si="22"/>
        <v>1038.1500000000001</v>
      </c>
      <c r="K302" s="15">
        <f t="shared" si="23"/>
        <v>2446.557750716378</v>
      </c>
      <c r="L302" s="30">
        <f t="shared" si="24"/>
        <v>14936.13747376553</v>
      </c>
    </row>
    <row r="303" spans="1:12" x14ac:dyDescent="0.25">
      <c r="A303" s="16">
        <v>610780090</v>
      </c>
      <c r="B303" s="11" t="s">
        <v>45</v>
      </c>
      <c r="C303" s="12" t="s">
        <v>364</v>
      </c>
      <c r="D303" s="15">
        <v>7121.6685434127812</v>
      </c>
      <c r="E303" s="15">
        <v>0</v>
      </c>
      <c r="F303" s="15">
        <f t="shared" si="20"/>
        <v>7121.6685434127812</v>
      </c>
      <c r="G303" s="15">
        <f t="shared" si="21"/>
        <v>5340.2252145988541</v>
      </c>
      <c r="H303" s="15">
        <v>0</v>
      </c>
      <c r="I303" s="15">
        <v>0</v>
      </c>
      <c r="J303" s="15">
        <f t="shared" si="22"/>
        <v>0</v>
      </c>
      <c r="K303" s="15">
        <f t="shared" si="23"/>
        <v>0</v>
      </c>
      <c r="L303" s="30">
        <f t="shared" si="24"/>
        <v>5340.2252145988541</v>
      </c>
    </row>
    <row r="304" spans="1:12" x14ac:dyDescent="0.25">
      <c r="A304" s="16">
        <v>610780124</v>
      </c>
      <c r="B304" s="3" t="s">
        <v>46</v>
      </c>
      <c r="C304" s="12" t="s">
        <v>364</v>
      </c>
      <c r="D304" s="15">
        <v>1097.9421795382978</v>
      </c>
      <c r="E304" s="15">
        <v>0</v>
      </c>
      <c r="F304" s="15">
        <f t="shared" si="20"/>
        <v>1097.9421795382978</v>
      </c>
      <c r="G304" s="15">
        <f t="shared" si="21"/>
        <v>823.29842727169409</v>
      </c>
      <c r="H304" s="15">
        <v>0</v>
      </c>
      <c r="I304" s="15">
        <v>0</v>
      </c>
      <c r="J304" s="15">
        <f t="shared" si="22"/>
        <v>0</v>
      </c>
      <c r="K304" s="15">
        <f t="shared" si="23"/>
        <v>0</v>
      </c>
      <c r="L304" s="30">
        <f t="shared" si="24"/>
        <v>823.29842727169409</v>
      </c>
    </row>
    <row r="305" spans="1:12" x14ac:dyDescent="0.25">
      <c r="A305" s="16">
        <v>610780165</v>
      </c>
      <c r="B305" s="3" t="s">
        <v>47</v>
      </c>
      <c r="C305" s="12" t="s">
        <v>364</v>
      </c>
      <c r="D305" s="15">
        <v>35862.33739102153</v>
      </c>
      <c r="E305" s="15">
        <v>70.077424704041306</v>
      </c>
      <c r="F305" s="15">
        <f t="shared" si="20"/>
        <v>35932.414815725569</v>
      </c>
      <c r="G305" s="15">
        <f t="shared" si="21"/>
        <v>26944.133449997476</v>
      </c>
      <c r="H305" s="15">
        <v>0</v>
      </c>
      <c r="I305" s="15">
        <v>270</v>
      </c>
      <c r="J305" s="15">
        <f t="shared" si="22"/>
        <v>0</v>
      </c>
      <c r="K305" s="15">
        <f t="shared" si="23"/>
        <v>21.588861687327405</v>
      </c>
      <c r="L305" s="30">
        <f t="shared" si="24"/>
        <v>26965.722311684804</v>
      </c>
    </row>
    <row r="306" spans="1:12" x14ac:dyDescent="0.25">
      <c r="A306" s="16">
        <v>610790594</v>
      </c>
      <c r="B306" s="3" t="s">
        <v>48</v>
      </c>
      <c r="C306" s="12" t="s">
        <v>364</v>
      </c>
      <c r="D306" s="15">
        <v>837.91373745367389</v>
      </c>
      <c r="E306" s="15">
        <v>0</v>
      </c>
      <c r="F306" s="15">
        <f t="shared" si="20"/>
        <v>837.91373745367389</v>
      </c>
      <c r="G306" s="15">
        <f t="shared" si="21"/>
        <v>628.31456436535768</v>
      </c>
      <c r="H306" s="15">
        <v>0</v>
      </c>
      <c r="I306" s="15">
        <v>0</v>
      </c>
      <c r="J306" s="15">
        <f t="shared" si="22"/>
        <v>0</v>
      </c>
      <c r="K306" s="15">
        <f t="shared" si="23"/>
        <v>0</v>
      </c>
      <c r="L306" s="30">
        <f t="shared" si="24"/>
        <v>628.31456436535768</v>
      </c>
    </row>
    <row r="307" spans="1:12" x14ac:dyDescent="0.25">
      <c r="A307" s="16">
        <v>760000166</v>
      </c>
      <c r="B307" s="3" t="s">
        <v>120</v>
      </c>
      <c r="C307" s="12" t="s">
        <v>364</v>
      </c>
      <c r="D307" s="15">
        <v>1053615.1889068144</v>
      </c>
      <c r="E307" s="15">
        <v>404768.64572232962</v>
      </c>
      <c r="F307" s="15">
        <f t="shared" si="20"/>
        <v>1458383.8346291441</v>
      </c>
      <c r="G307" s="15">
        <f t="shared" si="21"/>
        <v>1093577.7309453071</v>
      </c>
      <c r="H307" s="15">
        <v>1124087</v>
      </c>
      <c r="I307" s="15">
        <v>721469.8</v>
      </c>
      <c r="J307" s="15">
        <f t="shared" si="22"/>
        <v>281021.75</v>
      </c>
      <c r="K307" s="15">
        <f t="shared" si="23"/>
        <v>57687.821199199134</v>
      </c>
      <c r="L307" s="30">
        <f t="shared" si="24"/>
        <v>1432287.3021445062</v>
      </c>
    </row>
    <row r="308" spans="1:12" x14ac:dyDescent="0.25">
      <c r="A308" s="16">
        <v>760021329</v>
      </c>
      <c r="B308" s="3" t="s">
        <v>126</v>
      </c>
      <c r="C308" s="12" t="s">
        <v>364</v>
      </c>
      <c r="D308" s="15">
        <v>0</v>
      </c>
      <c r="E308" s="15">
        <v>0</v>
      </c>
      <c r="F308" s="15">
        <f t="shared" si="20"/>
        <v>0</v>
      </c>
      <c r="G308" s="15">
        <f t="shared" si="21"/>
        <v>0</v>
      </c>
      <c r="H308" s="15">
        <v>0</v>
      </c>
      <c r="I308" s="15">
        <v>0</v>
      </c>
      <c r="J308" s="15">
        <f t="shared" si="22"/>
        <v>0</v>
      </c>
      <c r="K308" s="15">
        <f t="shared" si="23"/>
        <v>0</v>
      </c>
      <c r="L308" s="30">
        <f t="shared" si="24"/>
        <v>0</v>
      </c>
    </row>
    <row r="309" spans="1:12" x14ac:dyDescent="0.25">
      <c r="A309" s="16">
        <v>760024042</v>
      </c>
      <c r="B309" s="3" t="s">
        <v>121</v>
      </c>
      <c r="C309" s="12" t="s">
        <v>364</v>
      </c>
      <c r="D309" s="15">
        <v>0</v>
      </c>
      <c r="E309" s="15">
        <v>0</v>
      </c>
      <c r="F309" s="15">
        <f t="shared" si="20"/>
        <v>0</v>
      </c>
      <c r="G309" s="15">
        <f t="shared" si="21"/>
        <v>0</v>
      </c>
      <c r="H309" s="15">
        <v>0</v>
      </c>
      <c r="I309" s="15">
        <v>0</v>
      </c>
      <c r="J309" s="15">
        <f t="shared" si="22"/>
        <v>0</v>
      </c>
      <c r="K309" s="15">
        <f t="shared" si="23"/>
        <v>0</v>
      </c>
      <c r="L309" s="30">
        <f t="shared" si="24"/>
        <v>0</v>
      </c>
    </row>
    <row r="310" spans="1:12" x14ac:dyDescent="0.25">
      <c r="A310" s="16">
        <v>760780023</v>
      </c>
      <c r="B310" s="3" t="s">
        <v>122</v>
      </c>
      <c r="C310" s="12" t="s">
        <v>364</v>
      </c>
      <c r="D310" s="15">
        <v>125763.31417583066</v>
      </c>
      <c r="E310" s="15">
        <v>23190.240212579585</v>
      </c>
      <c r="F310" s="15">
        <f t="shared" si="20"/>
        <v>148953.55438841024</v>
      </c>
      <c r="G310" s="15">
        <f t="shared" si="21"/>
        <v>111693.70240979004</v>
      </c>
      <c r="H310" s="15">
        <v>3234.6</v>
      </c>
      <c r="I310" s="15">
        <v>559213.19999999995</v>
      </c>
      <c r="J310" s="15">
        <f t="shared" si="22"/>
        <v>808.65</v>
      </c>
      <c r="K310" s="15">
        <f t="shared" si="23"/>
        <v>44713.986772325021</v>
      </c>
      <c r="L310" s="30">
        <f t="shared" si="24"/>
        <v>157216.33918211504</v>
      </c>
    </row>
    <row r="311" spans="1:12" x14ac:dyDescent="0.25">
      <c r="A311" s="16">
        <v>760780239</v>
      </c>
      <c r="B311" s="3" t="s">
        <v>123</v>
      </c>
      <c r="C311" s="12" t="s">
        <v>364</v>
      </c>
      <c r="D311" s="15">
        <v>4998020.7150217332</v>
      </c>
      <c r="E311" s="15">
        <v>1267465.0079156302</v>
      </c>
      <c r="F311" s="15">
        <f t="shared" si="20"/>
        <v>6265485.7229373632</v>
      </c>
      <c r="G311" s="15">
        <f t="shared" si="21"/>
        <v>4698211.4704407835</v>
      </c>
      <c r="H311" s="15">
        <v>3130664.8</v>
      </c>
      <c r="I311" s="15">
        <v>6145188.2000000002</v>
      </c>
      <c r="J311" s="15">
        <f t="shared" si="22"/>
        <v>782666.2</v>
      </c>
      <c r="K311" s="15">
        <f t="shared" si="23"/>
        <v>491361.54849035724</v>
      </c>
      <c r="L311" s="30">
        <f t="shared" si="24"/>
        <v>5972239.2189311413</v>
      </c>
    </row>
    <row r="312" spans="1:12" x14ac:dyDescent="0.25">
      <c r="A312" s="16">
        <v>760780270</v>
      </c>
      <c r="B312" s="3" t="s">
        <v>124</v>
      </c>
      <c r="C312" s="12" t="s">
        <v>364</v>
      </c>
      <c r="D312" s="15">
        <v>0</v>
      </c>
      <c r="E312" s="15">
        <v>0</v>
      </c>
      <c r="F312" s="15">
        <f t="shared" si="20"/>
        <v>0</v>
      </c>
      <c r="G312" s="15">
        <f t="shared" si="21"/>
        <v>0</v>
      </c>
      <c r="H312" s="15">
        <v>0</v>
      </c>
      <c r="I312" s="15">
        <v>0</v>
      </c>
      <c r="J312" s="15">
        <f t="shared" si="22"/>
        <v>0</v>
      </c>
      <c r="K312" s="15">
        <f t="shared" si="23"/>
        <v>0</v>
      </c>
      <c r="L312" s="30">
        <f t="shared" si="24"/>
        <v>0</v>
      </c>
    </row>
    <row r="313" spans="1:12" x14ac:dyDescent="0.25">
      <c r="A313" s="16">
        <v>760780510</v>
      </c>
      <c r="B313" s="3" t="s">
        <v>127</v>
      </c>
      <c r="C313" s="12" t="s">
        <v>364</v>
      </c>
      <c r="D313" s="15">
        <v>0</v>
      </c>
      <c r="E313" s="15">
        <v>0</v>
      </c>
      <c r="F313" s="15">
        <f t="shared" si="20"/>
        <v>0</v>
      </c>
      <c r="G313" s="15">
        <f t="shared" si="21"/>
        <v>0</v>
      </c>
      <c r="H313" s="15">
        <v>0</v>
      </c>
      <c r="I313" s="15">
        <v>0</v>
      </c>
      <c r="J313" s="15">
        <f t="shared" si="22"/>
        <v>0</v>
      </c>
      <c r="K313" s="15">
        <f t="shared" si="23"/>
        <v>0</v>
      </c>
      <c r="L313" s="30">
        <f t="shared" si="24"/>
        <v>0</v>
      </c>
    </row>
    <row r="314" spans="1:12" x14ac:dyDescent="0.25">
      <c r="A314" s="16">
        <v>760780726</v>
      </c>
      <c r="B314" s="3" t="s">
        <v>125</v>
      </c>
      <c r="C314" s="12" t="s">
        <v>364</v>
      </c>
      <c r="D314" s="15">
        <v>469184.6872766327</v>
      </c>
      <c r="E314" s="15">
        <v>61107.957286723846</v>
      </c>
      <c r="F314" s="15">
        <f t="shared" si="20"/>
        <v>530292.64456335653</v>
      </c>
      <c r="G314" s="15">
        <f t="shared" si="21"/>
        <v>397643.07119191985</v>
      </c>
      <c r="H314" s="15">
        <v>24286.5</v>
      </c>
      <c r="I314" s="15">
        <v>349567.47</v>
      </c>
      <c r="J314" s="15">
        <f t="shared" si="22"/>
        <v>6071.625</v>
      </c>
      <c r="K314" s="15">
        <f t="shared" si="23"/>
        <v>27950.976889699894</v>
      </c>
      <c r="L314" s="30">
        <f t="shared" si="24"/>
        <v>431665.67308161972</v>
      </c>
    </row>
    <row r="315" spans="1:12" x14ac:dyDescent="0.25">
      <c r="A315" s="3">
        <v>760780791</v>
      </c>
      <c r="B315" s="3" t="s">
        <v>378</v>
      </c>
      <c r="C315" s="12" t="s">
        <v>364</v>
      </c>
      <c r="D315" s="15">
        <v>0</v>
      </c>
      <c r="E315" s="15">
        <v>0</v>
      </c>
      <c r="F315" s="15">
        <f t="shared" si="20"/>
        <v>0</v>
      </c>
      <c r="G315" s="15">
        <f t="shared" si="21"/>
        <v>0</v>
      </c>
      <c r="H315" s="15">
        <v>0</v>
      </c>
      <c r="I315" s="15">
        <v>0</v>
      </c>
      <c r="J315" s="15">
        <f t="shared" si="22"/>
        <v>0</v>
      </c>
      <c r="K315" s="15">
        <f t="shared" si="23"/>
        <v>0</v>
      </c>
      <c r="L315" s="30">
        <f t="shared" si="24"/>
        <v>0</v>
      </c>
    </row>
    <row r="316" spans="1:12" x14ac:dyDescent="0.25">
      <c r="A316" s="21">
        <v>160000451</v>
      </c>
      <c r="B316" s="22" t="s">
        <v>426</v>
      </c>
      <c r="C316" s="12" t="s">
        <v>495</v>
      </c>
      <c r="D316" s="15">
        <v>0</v>
      </c>
      <c r="E316" s="15">
        <v>0</v>
      </c>
      <c r="F316" s="15">
        <f t="shared" si="20"/>
        <v>0</v>
      </c>
      <c r="G316" s="15">
        <f t="shared" si="21"/>
        <v>0</v>
      </c>
      <c r="H316" s="15">
        <v>326.7</v>
      </c>
      <c r="I316" s="15">
        <v>61250</v>
      </c>
      <c r="J316" s="15">
        <f t="shared" si="22"/>
        <v>81.674999999999997</v>
      </c>
      <c r="K316" s="15">
        <f t="shared" si="23"/>
        <v>4897.4732531437166</v>
      </c>
      <c r="L316" s="30">
        <f t="shared" si="24"/>
        <v>4979.1482531437168</v>
      </c>
    </row>
    <row r="317" spans="1:12" x14ac:dyDescent="0.25">
      <c r="A317" s="21">
        <v>160013207</v>
      </c>
      <c r="B317" s="22" t="s">
        <v>455</v>
      </c>
      <c r="C317" s="12" t="s">
        <v>495</v>
      </c>
      <c r="D317" s="15">
        <v>0</v>
      </c>
      <c r="E317" s="15">
        <v>0</v>
      </c>
      <c r="F317" s="15">
        <f t="shared" si="20"/>
        <v>0</v>
      </c>
      <c r="G317" s="15">
        <f t="shared" si="21"/>
        <v>0</v>
      </c>
      <c r="H317" s="15">
        <v>16645.5</v>
      </c>
      <c r="I317" s="15">
        <v>0</v>
      </c>
      <c r="J317" s="15">
        <f t="shared" si="22"/>
        <v>4161.375</v>
      </c>
      <c r="K317" s="15">
        <f t="shared" si="23"/>
        <v>0</v>
      </c>
      <c r="L317" s="30">
        <f t="shared" si="24"/>
        <v>4161.375</v>
      </c>
    </row>
    <row r="318" spans="1:12" x14ac:dyDescent="0.25">
      <c r="A318" s="16">
        <v>160014411</v>
      </c>
      <c r="B318" s="3" t="s">
        <v>274</v>
      </c>
      <c r="C318" s="12" t="s">
        <v>495</v>
      </c>
      <c r="D318" s="15">
        <v>0</v>
      </c>
      <c r="E318" s="15">
        <v>0</v>
      </c>
      <c r="F318" s="15">
        <f t="shared" si="20"/>
        <v>0</v>
      </c>
      <c r="G318" s="15">
        <f t="shared" si="21"/>
        <v>0</v>
      </c>
      <c r="H318" s="15">
        <v>0</v>
      </c>
      <c r="I318" s="15">
        <v>0</v>
      </c>
      <c r="J318" s="15">
        <f t="shared" si="22"/>
        <v>0</v>
      </c>
      <c r="K318" s="15">
        <f t="shared" si="23"/>
        <v>0</v>
      </c>
      <c r="L318" s="30">
        <f t="shared" si="24"/>
        <v>0</v>
      </c>
    </row>
    <row r="319" spans="1:12" x14ac:dyDescent="0.25">
      <c r="A319" s="3">
        <v>170024194</v>
      </c>
      <c r="B319" s="3" t="s">
        <v>275</v>
      </c>
      <c r="C319" s="12" t="s">
        <v>495</v>
      </c>
      <c r="D319" s="15">
        <v>9018.4731024827524</v>
      </c>
      <c r="E319" s="15">
        <v>11704.575777822894</v>
      </c>
      <c r="F319" s="15">
        <f t="shared" si="20"/>
        <v>20723.048880305647</v>
      </c>
      <c r="G319" s="15">
        <f t="shared" si="21"/>
        <v>15539.30058375625</v>
      </c>
      <c r="H319" s="15">
        <v>18495</v>
      </c>
      <c r="I319" s="15">
        <v>64421.75</v>
      </c>
      <c r="J319" s="15">
        <f t="shared" si="22"/>
        <v>4623.75</v>
      </c>
      <c r="K319" s="15">
        <f t="shared" si="23"/>
        <v>5151.0824089095713</v>
      </c>
      <c r="L319" s="30">
        <f t="shared" si="24"/>
        <v>25314.132992665822</v>
      </c>
    </row>
    <row r="320" spans="1:12" x14ac:dyDescent="0.25">
      <c r="A320" s="16">
        <v>170780175</v>
      </c>
      <c r="B320" s="3" t="s">
        <v>276</v>
      </c>
      <c r="C320" s="12" t="s">
        <v>495</v>
      </c>
      <c r="D320" s="15">
        <v>0</v>
      </c>
      <c r="E320" s="15">
        <v>0</v>
      </c>
      <c r="F320" s="15">
        <f t="shared" si="20"/>
        <v>0</v>
      </c>
      <c r="G320" s="15">
        <f t="shared" si="21"/>
        <v>0</v>
      </c>
      <c r="H320" s="15">
        <v>0</v>
      </c>
      <c r="I320" s="15">
        <v>0</v>
      </c>
      <c r="J320" s="15">
        <f t="shared" si="22"/>
        <v>0</v>
      </c>
      <c r="K320" s="15">
        <f t="shared" si="23"/>
        <v>0</v>
      </c>
      <c r="L320" s="30">
        <f t="shared" si="24"/>
        <v>0</v>
      </c>
    </row>
    <row r="321" spans="1:12" x14ac:dyDescent="0.25">
      <c r="A321" s="16">
        <v>170780191</v>
      </c>
      <c r="B321" s="3" t="s">
        <v>277</v>
      </c>
      <c r="C321" s="12" t="s">
        <v>495</v>
      </c>
      <c r="D321" s="15">
        <v>0</v>
      </c>
      <c r="E321" s="15">
        <v>0</v>
      </c>
      <c r="F321" s="15">
        <f t="shared" si="20"/>
        <v>0</v>
      </c>
      <c r="G321" s="15">
        <f t="shared" si="21"/>
        <v>0</v>
      </c>
      <c r="H321" s="15">
        <v>0</v>
      </c>
      <c r="I321" s="15">
        <v>0</v>
      </c>
      <c r="J321" s="15">
        <f t="shared" si="22"/>
        <v>0</v>
      </c>
      <c r="K321" s="15">
        <f t="shared" si="23"/>
        <v>0</v>
      </c>
      <c r="L321" s="30">
        <f t="shared" si="24"/>
        <v>0</v>
      </c>
    </row>
    <row r="322" spans="1:12" x14ac:dyDescent="0.25">
      <c r="A322" s="16">
        <v>170780225</v>
      </c>
      <c r="B322" s="3" t="s">
        <v>278</v>
      </c>
      <c r="C322" s="12" t="s">
        <v>495</v>
      </c>
      <c r="D322" s="15">
        <v>5489.8615241374446</v>
      </c>
      <c r="E322" s="15">
        <v>3574.1958740482332</v>
      </c>
      <c r="F322" s="15">
        <f t="shared" ref="F322:F385" si="25">SUM(D322:E322)</f>
        <v>9064.0573981856778</v>
      </c>
      <c r="G322" s="15">
        <f t="shared" ref="G322:G385" si="26">0.75*F322*0.999807874057514</f>
        <v>6796.7369682114777</v>
      </c>
      <c r="H322" s="15">
        <v>324</v>
      </c>
      <c r="I322" s="15">
        <v>20233.8</v>
      </c>
      <c r="J322" s="15">
        <f t="shared" ref="J322:J385" si="27">0.25*H322</f>
        <v>81</v>
      </c>
      <c r="K322" s="15">
        <f t="shared" ref="K322:K385" si="28">0.25*0.319834987960406*I322</f>
        <v>1617.8692948483156</v>
      </c>
      <c r="L322" s="30">
        <f t="shared" ref="L322:L385" si="29">G322+J322+K322</f>
        <v>8495.6062630597935</v>
      </c>
    </row>
    <row r="323" spans="1:12" x14ac:dyDescent="0.25">
      <c r="A323" s="21">
        <v>170780613</v>
      </c>
      <c r="B323" s="33" t="s">
        <v>480</v>
      </c>
      <c r="C323" s="12" t="s">
        <v>495</v>
      </c>
      <c r="D323" s="15">
        <v>0</v>
      </c>
      <c r="E323" s="15">
        <v>0</v>
      </c>
      <c r="F323" s="15">
        <f t="shared" si="25"/>
        <v>0</v>
      </c>
      <c r="G323" s="15">
        <f t="shared" si="26"/>
        <v>0</v>
      </c>
      <c r="H323" s="15">
        <v>25893</v>
      </c>
      <c r="I323" s="15">
        <v>0</v>
      </c>
      <c r="J323" s="15">
        <f t="shared" si="27"/>
        <v>6473.25</v>
      </c>
      <c r="K323" s="15">
        <f t="shared" si="28"/>
        <v>0</v>
      </c>
      <c r="L323" s="30">
        <f t="shared" si="29"/>
        <v>6473.25</v>
      </c>
    </row>
    <row r="324" spans="1:12" x14ac:dyDescent="0.25">
      <c r="A324" s="16">
        <v>190000042</v>
      </c>
      <c r="B324" s="3" t="s">
        <v>190</v>
      </c>
      <c r="C324" s="12" t="s">
        <v>495</v>
      </c>
      <c r="D324" s="15">
        <v>23130.168030033659</v>
      </c>
      <c r="E324" s="15">
        <v>0</v>
      </c>
      <c r="F324" s="15">
        <f t="shared" si="25"/>
        <v>23130.168030033659</v>
      </c>
      <c r="G324" s="15">
        <f t="shared" si="26"/>
        <v>17344.293093525772</v>
      </c>
      <c r="H324" s="15">
        <v>101676.6</v>
      </c>
      <c r="I324" s="15">
        <v>263709</v>
      </c>
      <c r="J324" s="15">
        <f t="shared" si="27"/>
        <v>25419.15</v>
      </c>
      <c r="K324" s="15">
        <f t="shared" si="28"/>
        <v>21085.841210012677</v>
      </c>
      <c r="L324" s="30">
        <f t="shared" si="29"/>
        <v>63849.284303538443</v>
      </c>
    </row>
    <row r="325" spans="1:12" x14ac:dyDescent="0.25">
      <c r="A325" s="16">
        <v>230780041</v>
      </c>
      <c r="B325" s="3" t="s">
        <v>191</v>
      </c>
      <c r="C325" s="12" t="s">
        <v>495</v>
      </c>
      <c r="D325" s="15">
        <v>3495.5558169127025</v>
      </c>
      <c r="E325" s="15">
        <v>5312.9365081092719</v>
      </c>
      <c r="F325" s="15">
        <f t="shared" si="25"/>
        <v>8808.4923250219745</v>
      </c>
      <c r="G325" s="15">
        <f t="shared" si="26"/>
        <v>6605.0999888491124</v>
      </c>
      <c r="H325" s="15">
        <v>5440.5</v>
      </c>
      <c r="I325" s="15">
        <v>77152.5</v>
      </c>
      <c r="J325" s="15">
        <f t="shared" si="27"/>
        <v>1360.125</v>
      </c>
      <c r="K325" s="15">
        <f t="shared" si="28"/>
        <v>6169.0172271538058</v>
      </c>
      <c r="L325" s="30">
        <f t="shared" si="29"/>
        <v>14134.242216002918</v>
      </c>
    </row>
    <row r="326" spans="1:12" x14ac:dyDescent="0.25">
      <c r="A326" s="16">
        <v>240000059</v>
      </c>
      <c r="B326" s="3" t="s">
        <v>375</v>
      </c>
      <c r="C326" s="12" t="s">
        <v>495</v>
      </c>
      <c r="D326" s="15">
        <v>986.67247216558894</v>
      </c>
      <c r="E326" s="15">
        <v>1627.2979122345591</v>
      </c>
      <c r="F326" s="15">
        <f t="shared" si="25"/>
        <v>2613.9703844001479</v>
      </c>
      <c r="G326" s="15">
        <f t="shared" si="26"/>
        <v>1960.1011296573108</v>
      </c>
      <c r="H326" s="15">
        <v>0</v>
      </c>
      <c r="I326" s="15">
        <v>2754</v>
      </c>
      <c r="J326" s="15">
        <f t="shared" si="27"/>
        <v>0</v>
      </c>
      <c r="K326" s="15">
        <f t="shared" si="28"/>
        <v>220.20638921073953</v>
      </c>
      <c r="L326" s="30">
        <f t="shared" si="29"/>
        <v>2180.3075188680505</v>
      </c>
    </row>
    <row r="327" spans="1:12" x14ac:dyDescent="0.25">
      <c r="A327" s="20">
        <v>240000117</v>
      </c>
      <c r="B327" s="5" t="s">
        <v>374</v>
      </c>
      <c r="C327" s="12" t="s">
        <v>495</v>
      </c>
      <c r="D327" s="15">
        <v>0</v>
      </c>
      <c r="E327" s="15">
        <v>0</v>
      </c>
      <c r="F327" s="15">
        <f t="shared" si="25"/>
        <v>0</v>
      </c>
      <c r="G327" s="15">
        <f t="shared" si="26"/>
        <v>0</v>
      </c>
      <c r="H327" s="15">
        <v>64.8</v>
      </c>
      <c r="I327" s="15">
        <v>82036.800000000003</v>
      </c>
      <c r="J327" s="15">
        <f t="shared" si="27"/>
        <v>16.2</v>
      </c>
      <c r="K327" s="15">
        <f t="shared" si="28"/>
        <v>6559.5597350775588</v>
      </c>
      <c r="L327" s="30">
        <f t="shared" si="29"/>
        <v>6575.7597350775586</v>
      </c>
    </row>
    <row r="328" spans="1:12" x14ac:dyDescent="0.25">
      <c r="A328" s="23">
        <v>240000190</v>
      </c>
      <c r="B328" s="22" t="s">
        <v>387</v>
      </c>
      <c r="C328" s="12" t="s">
        <v>495</v>
      </c>
      <c r="D328" s="15">
        <v>0</v>
      </c>
      <c r="E328" s="15">
        <v>0</v>
      </c>
      <c r="F328" s="15">
        <f t="shared" si="25"/>
        <v>0</v>
      </c>
      <c r="G328" s="15">
        <f t="shared" si="26"/>
        <v>0</v>
      </c>
      <c r="H328" s="15">
        <v>18495</v>
      </c>
      <c r="I328" s="15">
        <v>0</v>
      </c>
      <c r="J328" s="15">
        <f t="shared" si="27"/>
        <v>4623.75</v>
      </c>
      <c r="K328" s="15">
        <f t="shared" si="28"/>
        <v>0</v>
      </c>
      <c r="L328" s="30">
        <f t="shared" si="29"/>
        <v>4623.75</v>
      </c>
    </row>
    <row r="329" spans="1:12" x14ac:dyDescent="0.25">
      <c r="A329" s="16">
        <v>330000662</v>
      </c>
      <c r="B329" s="3" t="s">
        <v>14</v>
      </c>
      <c r="C329" s="12" t="s">
        <v>495</v>
      </c>
      <c r="D329" s="15">
        <v>1809220.799006246</v>
      </c>
      <c r="E329" s="15">
        <v>574118.17213307088</v>
      </c>
      <c r="F329" s="15">
        <f t="shared" si="25"/>
        <v>2383338.9711393169</v>
      </c>
      <c r="G329" s="15">
        <f t="shared" si="26"/>
        <v>1787160.8024199174</v>
      </c>
      <c r="H329" s="15">
        <v>3381095.7</v>
      </c>
      <c r="I329" s="15">
        <v>12268454</v>
      </c>
      <c r="J329" s="15">
        <f t="shared" si="27"/>
        <v>845273.92500000005</v>
      </c>
      <c r="K329" s="15">
        <f t="shared" si="28"/>
        <v>980970.20934569871</v>
      </c>
      <c r="L329" s="30">
        <f t="shared" si="29"/>
        <v>3613404.9367656163</v>
      </c>
    </row>
    <row r="330" spans="1:12" x14ac:dyDescent="0.25">
      <c r="A330" s="16">
        <v>330027509</v>
      </c>
      <c r="B330" s="3" t="s">
        <v>15</v>
      </c>
      <c r="C330" s="12" t="s">
        <v>495</v>
      </c>
      <c r="D330" s="15">
        <v>0</v>
      </c>
      <c r="E330" s="15">
        <v>0</v>
      </c>
      <c r="F330" s="15">
        <f t="shared" si="25"/>
        <v>0</v>
      </c>
      <c r="G330" s="15">
        <f t="shared" si="26"/>
        <v>0</v>
      </c>
      <c r="H330" s="15">
        <v>0</v>
      </c>
      <c r="I330" s="15">
        <v>0</v>
      </c>
      <c r="J330" s="15">
        <f t="shared" si="27"/>
        <v>0</v>
      </c>
      <c r="K330" s="15">
        <f t="shared" si="28"/>
        <v>0</v>
      </c>
      <c r="L330" s="30">
        <f t="shared" si="29"/>
        <v>0</v>
      </c>
    </row>
    <row r="331" spans="1:12" x14ac:dyDescent="0.25">
      <c r="A331" s="16">
        <v>330780081</v>
      </c>
      <c r="B331" s="3" t="s">
        <v>24</v>
      </c>
      <c r="C331" s="12" t="s">
        <v>495</v>
      </c>
      <c r="D331" s="15">
        <v>0</v>
      </c>
      <c r="E331" s="15">
        <v>0</v>
      </c>
      <c r="F331" s="15">
        <f t="shared" si="25"/>
        <v>0</v>
      </c>
      <c r="G331" s="15">
        <f t="shared" si="26"/>
        <v>0</v>
      </c>
      <c r="H331" s="15">
        <v>0</v>
      </c>
      <c r="I331" s="15">
        <v>0</v>
      </c>
      <c r="J331" s="15">
        <f t="shared" si="27"/>
        <v>0</v>
      </c>
      <c r="K331" s="15">
        <f t="shared" si="28"/>
        <v>0</v>
      </c>
      <c r="L331" s="30">
        <f t="shared" si="29"/>
        <v>0</v>
      </c>
    </row>
    <row r="332" spans="1:12" x14ac:dyDescent="0.25">
      <c r="A332" s="16">
        <v>330780115</v>
      </c>
      <c r="B332" s="3" t="s">
        <v>25</v>
      </c>
      <c r="C332" s="12" t="s">
        <v>495</v>
      </c>
      <c r="D332" s="15">
        <v>0</v>
      </c>
      <c r="E332" s="15">
        <v>0</v>
      </c>
      <c r="F332" s="15">
        <f t="shared" si="25"/>
        <v>0</v>
      </c>
      <c r="G332" s="15">
        <f t="shared" si="26"/>
        <v>0</v>
      </c>
      <c r="H332" s="15">
        <v>0</v>
      </c>
      <c r="I332" s="15">
        <v>0</v>
      </c>
      <c r="J332" s="15">
        <f t="shared" si="27"/>
        <v>0</v>
      </c>
      <c r="K332" s="15">
        <f t="shared" si="28"/>
        <v>0</v>
      </c>
      <c r="L332" s="30">
        <f t="shared" si="29"/>
        <v>0</v>
      </c>
    </row>
    <row r="333" spans="1:12" x14ac:dyDescent="0.25">
      <c r="A333" s="16">
        <v>330780479</v>
      </c>
      <c r="B333" s="3" t="s">
        <v>26</v>
      </c>
      <c r="C333" s="12" t="s">
        <v>495</v>
      </c>
      <c r="D333" s="15">
        <v>11573.259755910593</v>
      </c>
      <c r="E333" s="15">
        <v>11651.961127721941</v>
      </c>
      <c r="F333" s="15">
        <f t="shared" si="25"/>
        <v>23225.220883632534</v>
      </c>
      <c r="G333" s="15">
        <f t="shared" si="26"/>
        <v>17415.569037135618</v>
      </c>
      <c r="H333" s="15">
        <v>30820.5</v>
      </c>
      <c r="I333" s="15">
        <v>40710.6</v>
      </c>
      <c r="J333" s="15">
        <f t="shared" si="27"/>
        <v>7705.125</v>
      </c>
      <c r="K333" s="15">
        <f t="shared" si="28"/>
        <v>3255.168565215226</v>
      </c>
      <c r="L333" s="30">
        <f t="shared" si="29"/>
        <v>28375.862602350844</v>
      </c>
    </row>
    <row r="334" spans="1:12" x14ac:dyDescent="0.25">
      <c r="A334" s="16">
        <v>330780537</v>
      </c>
      <c r="B334" s="3" t="s">
        <v>16</v>
      </c>
      <c r="C334" s="12" t="s">
        <v>495</v>
      </c>
      <c r="D334" s="15">
        <v>1093.4452760738582</v>
      </c>
      <c r="E334" s="15">
        <v>222.78570292044574</v>
      </c>
      <c r="F334" s="15">
        <f t="shared" si="25"/>
        <v>1316.230978994304</v>
      </c>
      <c r="G334" s="15">
        <f t="shared" si="26"/>
        <v>986.98357265770164</v>
      </c>
      <c r="H334" s="15">
        <v>407.7</v>
      </c>
      <c r="I334" s="15">
        <v>1922.4</v>
      </c>
      <c r="J334" s="15">
        <f t="shared" si="27"/>
        <v>101.925</v>
      </c>
      <c r="K334" s="15">
        <f t="shared" si="28"/>
        <v>153.71269521377113</v>
      </c>
      <c r="L334" s="30">
        <f t="shared" si="29"/>
        <v>1242.6212678714728</v>
      </c>
    </row>
    <row r="335" spans="1:12" x14ac:dyDescent="0.25">
      <c r="A335" s="16">
        <v>330781196</v>
      </c>
      <c r="B335" s="3" t="s">
        <v>17</v>
      </c>
      <c r="C335" s="12" t="s">
        <v>495</v>
      </c>
      <c r="D335" s="15">
        <v>8800671.3512182217</v>
      </c>
      <c r="E335" s="15">
        <v>2553604.6363091371</v>
      </c>
      <c r="F335" s="15">
        <f t="shared" si="25"/>
        <v>11354275.987527359</v>
      </c>
      <c r="G335" s="15">
        <f t="shared" si="26"/>
        <v>8514070.902414009</v>
      </c>
      <c r="H335" s="15">
        <v>5388335.2999999998</v>
      </c>
      <c r="I335" s="15">
        <v>11941053</v>
      </c>
      <c r="J335" s="15">
        <f t="shared" si="27"/>
        <v>1347083.825</v>
      </c>
      <c r="K335" s="15">
        <f t="shared" si="28"/>
        <v>954791.63562239241</v>
      </c>
      <c r="L335" s="30">
        <f t="shared" si="29"/>
        <v>10815946.363036402</v>
      </c>
    </row>
    <row r="336" spans="1:12" x14ac:dyDescent="0.25">
      <c r="A336" s="16">
        <v>330781204</v>
      </c>
      <c r="B336" s="3" t="s">
        <v>18</v>
      </c>
      <c r="C336" s="12" t="s">
        <v>495</v>
      </c>
      <c r="D336" s="15">
        <v>194.64348885573955</v>
      </c>
      <c r="E336" s="15">
        <v>330.36500217619471</v>
      </c>
      <c r="F336" s="15">
        <f t="shared" si="25"/>
        <v>525.00849103193423</v>
      </c>
      <c r="G336" s="15">
        <f t="shared" si="26"/>
        <v>393.68071746058621</v>
      </c>
      <c r="H336" s="15">
        <v>1188</v>
      </c>
      <c r="I336" s="15">
        <v>17290.8</v>
      </c>
      <c r="J336" s="15">
        <f t="shared" si="27"/>
        <v>297</v>
      </c>
      <c r="K336" s="15">
        <f t="shared" si="28"/>
        <v>1382.550702456447</v>
      </c>
      <c r="L336" s="30">
        <f t="shared" si="29"/>
        <v>2073.2314199170332</v>
      </c>
    </row>
    <row r="337" spans="1:12" x14ac:dyDescent="0.25">
      <c r="A337" s="16">
        <v>330781253</v>
      </c>
      <c r="B337" s="3" t="s">
        <v>19</v>
      </c>
      <c r="C337" s="12" t="s">
        <v>495</v>
      </c>
      <c r="D337" s="15">
        <v>15967.99794532862</v>
      </c>
      <c r="E337" s="15">
        <v>14657.103558431018</v>
      </c>
      <c r="F337" s="15">
        <f t="shared" si="25"/>
        <v>30625.101503759637</v>
      </c>
      <c r="G337" s="15">
        <f t="shared" si="26"/>
        <v>22964.413220452123</v>
      </c>
      <c r="H337" s="15">
        <v>210.6</v>
      </c>
      <c r="I337" s="15">
        <v>87875.55</v>
      </c>
      <c r="J337" s="15">
        <f t="shared" si="27"/>
        <v>52.65</v>
      </c>
      <c r="K337" s="15">
        <f t="shared" si="28"/>
        <v>7026.4188690660139</v>
      </c>
      <c r="L337" s="30">
        <f t="shared" si="29"/>
        <v>30043.48208951814</v>
      </c>
    </row>
    <row r="338" spans="1:12" x14ac:dyDescent="0.25">
      <c r="A338" s="25">
        <v>330781287</v>
      </c>
      <c r="B338" s="2" t="s">
        <v>411</v>
      </c>
      <c r="C338" s="12" t="s">
        <v>495</v>
      </c>
      <c r="D338" s="15">
        <v>0</v>
      </c>
      <c r="E338" s="15">
        <v>0</v>
      </c>
      <c r="F338" s="15">
        <f t="shared" si="25"/>
        <v>0</v>
      </c>
      <c r="G338" s="15">
        <f t="shared" si="26"/>
        <v>0</v>
      </c>
      <c r="H338" s="15">
        <v>0</v>
      </c>
      <c r="I338" s="15">
        <v>0</v>
      </c>
      <c r="J338" s="15">
        <f t="shared" si="27"/>
        <v>0</v>
      </c>
      <c r="K338" s="15">
        <f t="shared" si="28"/>
        <v>0</v>
      </c>
      <c r="L338" s="30">
        <f t="shared" si="29"/>
        <v>0</v>
      </c>
    </row>
    <row r="339" spans="1:12" x14ac:dyDescent="0.25">
      <c r="A339" s="16">
        <v>330781402</v>
      </c>
      <c r="B339" s="3" t="s">
        <v>27</v>
      </c>
      <c r="C339" s="12" t="s">
        <v>495</v>
      </c>
      <c r="D339" s="15">
        <v>0</v>
      </c>
      <c r="E339" s="15">
        <v>0</v>
      </c>
      <c r="F339" s="15">
        <f t="shared" si="25"/>
        <v>0</v>
      </c>
      <c r="G339" s="15">
        <f t="shared" si="26"/>
        <v>0</v>
      </c>
      <c r="H339" s="15">
        <v>0</v>
      </c>
      <c r="I339" s="15">
        <v>0</v>
      </c>
      <c r="J339" s="15">
        <f t="shared" si="27"/>
        <v>0</v>
      </c>
      <c r="K339" s="15">
        <f t="shared" si="28"/>
        <v>0</v>
      </c>
      <c r="L339" s="30">
        <f t="shared" si="29"/>
        <v>0</v>
      </c>
    </row>
    <row r="340" spans="1:12" x14ac:dyDescent="0.25">
      <c r="A340" s="16">
        <v>400011177</v>
      </c>
      <c r="B340" s="3" t="s">
        <v>20</v>
      </c>
      <c r="C340" s="12" t="s">
        <v>495</v>
      </c>
      <c r="D340" s="15">
        <v>169.20387861875591</v>
      </c>
      <c r="E340" s="15">
        <v>3888.3886600133137</v>
      </c>
      <c r="F340" s="15">
        <f t="shared" si="25"/>
        <v>4057.5925386320696</v>
      </c>
      <c r="G340" s="15">
        <f t="shared" si="26"/>
        <v>3042.6097273810205</v>
      </c>
      <c r="H340" s="15">
        <v>0</v>
      </c>
      <c r="I340" s="15">
        <v>0</v>
      </c>
      <c r="J340" s="15">
        <f t="shared" si="27"/>
        <v>0</v>
      </c>
      <c r="K340" s="15">
        <f t="shared" si="28"/>
        <v>0</v>
      </c>
      <c r="L340" s="30">
        <f t="shared" si="29"/>
        <v>3042.6097273810205</v>
      </c>
    </row>
    <row r="341" spans="1:12" x14ac:dyDescent="0.25">
      <c r="A341" s="16">
        <v>400780284</v>
      </c>
      <c r="B341" s="3" t="s">
        <v>28</v>
      </c>
      <c r="C341" s="12" t="s">
        <v>495</v>
      </c>
      <c r="D341" s="15">
        <v>0</v>
      </c>
      <c r="E341" s="15">
        <v>0</v>
      </c>
      <c r="F341" s="15">
        <f t="shared" si="25"/>
        <v>0</v>
      </c>
      <c r="G341" s="15">
        <f t="shared" si="26"/>
        <v>0</v>
      </c>
      <c r="H341" s="15">
        <v>0</v>
      </c>
      <c r="I341" s="15">
        <v>0</v>
      </c>
      <c r="J341" s="15">
        <f t="shared" si="27"/>
        <v>0</v>
      </c>
      <c r="K341" s="15">
        <f t="shared" si="28"/>
        <v>0</v>
      </c>
      <c r="L341" s="30">
        <f t="shared" si="29"/>
        <v>0</v>
      </c>
    </row>
    <row r="342" spans="1:12" x14ac:dyDescent="0.25">
      <c r="A342" s="16">
        <v>470000027</v>
      </c>
      <c r="B342" s="3" t="s">
        <v>29</v>
      </c>
      <c r="C342" s="12" t="s">
        <v>495</v>
      </c>
      <c r="D342" s="15">
        <v>0</v>
      </c>
      <c r="E342" s="15">
        <v>0</v>
      </c>
      <c r="F342" s="15">
        <f t="shared" si="25"/>
        <v>0</v>
      </c>
      <c r="G342" s="15">
        <f t="shared" si="26"/>
        <v>0</v>
      </c>
      <c r="H342" s="15">
        <v>0</v>
      </c>
      <c r="I342" s="15">
        <v>0</v>
      </c>
      <c r="J342" s="15">
        <f t="shared" si="27"/>
        <v>0</v>
      </c>
      <c r="K342" s="15">
        <f t="shared" si="28"/>
        <v>0</v>
      </c>
      <c r="L342" s="30">
        <f t="shared" si="29"/>
        <v>0</v>
      </c>
    </row>
    <row r="343" spans="1:12" x14ac:dyDescent="0.25">
      <c r="A343" s="16">
        <v>470000316</v>
      </c>
      <c r="B343" s="3" t="s">
        <v>21</v>
      </c>
      <c r="C343" s="12" t="s">
        <v>495</v>
      </c>
      <c r="D343" s="15">
        <v>2431.3139415757387</v>
      </c>
      <c r="E343" s="15">
        <v>19445.542294690549</v>
      </c>
      <c r="F343" s="15">
        <f t="shared" si="25"/>
        <v>21876.856236266289</v>
      </c>
      <c r="G343" s="15">
        <f t="shared" si="26"/>
        <v>16404.48984348245</v>
      </c>
      <c r="H343" s="15">
        <v>59.4</v>
      </c>
      <c r="I343" s="15">
        <v>8537.4</v>
      </c>
      <c r="J343" s="15">
        <f t="shared" si="27"/>
        <v>14.85</v>
      </c>
      <c r="K343" s="15">
        <f t="shared" si="28"/>
        <v>682.63980655329249</v>
      </c>
      <c r="L343" s="30">
        <f t="shared" si="29"/>
        <v>17101.979650035741</v>
      </c>
    </row>
    <row r="344" spans="1:12" x14ac:dyDescent="0.25">
      <c r="A344" s="21">
        <v>470016171</v>
      </c>
      <c r="B344" s="22" t="s">
        <v>465</v>
      </c>
      <c r="C344" s="12" t="s">
        <v>495</v>
      </c>
      <c r="D344" s="15">
        <v>0</v>
      </c>
      <c r="E344" s="15">
        <v>0</v>
      </c>
      <c r="F344" s="15">
        <f t="shared" si="25"/>
        <v>0</v>
      </c>
      <c r="G344" s="15">
        <f t="shared" si="26"/>
        <v>0</v>
      </c>
      <c r="H344" s="15">
        <v>253.8</v>
      </c>
      <c r="I344" s="15">
        <v>7063.2</v>
      </c>
      <c r="J344" s="15">
        <f t="shared" si="27"/>
        <v>63.45</v>
      </c>
      <c r="K344" s="15">
        <f t="shared" si="28"/>
        <v>564.76462174048493</v>
      </c>
      <c r="L344" s="30">
        <f t="shared" si="29"/>
        <v>628.21462174048497</v>
      </c>
    </row>
    <row r="345" spans="1:12" x14ac:dyDescent="0.25">
      <c r="A345" s="21">
        <v>640018206</v>
      </c>
      <c r="B345" s="22" t="s">
        <v>398</v>
      </c>
      <c r="C345" s="12" t="s">
        <v>495</v>
      </c>
      <c r="D345" s="15">
        <v>0</v>
      </c>
      <c r="E345" s="15">
        <v>0</v>
      </c>
      <c r="F345" s="15">
        <f t="shared" si="25"/>
        <v>0</v>
      </c>
      <c r="G345" s="15">
        <f t="shared" si="26"/>
        <v>0</v>
      </c>
      <c r="H345" s="15">
        <v>5548.5</v>
      </c>
      <c r="I345" s="15">
        <v>0</v>
      </c>
      <c r="J345" s="15">
        <f t="shared" si="27"/>
        <v>1387.125</v>
      </c>
      <c r="K345" s="15">
        <f t="shared" si="28"/>
        <v>0</v>
      </c>
      <c r="L345" s="30">
        <f t="shared" si="29"/>
        <v>1387.125</v>
      </c>
    </row>
    <row r="346" spans="1:12" x14ac:dyDescent="0.25">
      <c r="A346" s="16">
        <v>640780417</v>
      </c>
      <c r="B346" s="3" t="s">
        <v>22</v>
      </c>
      <c r="C346" s="12" t="s">
        <v>495</v>
      </c>
      <c r="D346" s="15">
        <v>86808.345745896499</v>
      </c>
      <c r="E346" s="15">
        <v>62586.84250935899</v>
      </c>
      <c r="F346" s="15">
        <f t="shared" si="25"/>
        <v>149395.18825525549</v>
      </c>
      <c r="G346" s="15">
        <f t="shared" si="26"/>
        <v>112024.86417293182</v>
      </c>
      <c r="H346" s="15">
        <v>68885.100000000006</v>
      </c>
      <c r="I346" s="15">
        <v>394560.45</v>
      </c>
      <c r="J346" s="15">
        <f t="shared" si="27"/>
        <v>17221.275000000001</v>
      </c>
      <c r="K346" s="15">
        <f t="shared" si="28"/>
        <v>31548.559193850593</v>
      </c>
      <c r="L346" s="30">
        <f t="shared" si="29"/>
        <v>160794.6983667824</v>
      </c>
    </row>
    <row r="347" spans="1:12" x14ac:dyDescent="0.25">
      <c r="A347" s="16">
        <v>640780433</v>
      </c>
      <c r="B347" s="3" t="s">
        <v>423</v>
      </c>
      <c r="C347" s="12" t="s">
        <v>495</v>
      </c>
      <c r="D347" s="15">
        <v>0</v>
      </c>
      <c r="E347" s="15">
        <v>0</v>
      </c>
      <c r="F347" s="15">
        <f t="shared" si="25"/>
        <v>0</v>
      </c>
      <c r="G347" s="15">
        <f t="shared" si="26"/>
        <v>0</v>
      </c>
      <c r="H347" s="15">
        <v>0</v>
      </c>
      <c r="I347" s="15">
        <v>0</v>
      </c>
      <c r="J347" s="15">
        <f t="shared" si="27"/>
        <v>0</v>
      </c>
      <c r="K347" s="15">
        <f t="shared" si="28"/>
        <v>0</v>
      </c>
      <c r="L347" s="30">
        <f t="shared" si="29"/>
        <v>0</v>
      </c>
    </row>
    <row r="348" spans="1:12" x14ac:dyDescent="0.25">
      <c r="A348" s="21">
        <v>640780490</v>
      </c>
      <c r="B348" s="22" t="s">
        <v>399</v>
      </c>
      <c r="C348" s="12" t="s">
        <v>495</v>
      </c>
      <c r="D348" s="15">
        <v>0</v>
      </c>
      <c r="E348" s="15">
        <v>0</v>
      </c>
      <c r="F348" s="15">
        <f t="shared" si="25"/>
        <v>0</v>
      </c>
      <c r="G348" s="15">
        <f t="shared" si="26"/>
        <v>0</v>
      </c>
      <c r="H348" s="15">
        <v>1849.5</v>
      </c>
      <c r="I348" s="15">
        <v>0</v>
      </c>
      <c r="J348" s="15">
        <f t="shared" si="27"/>
        <v>462.375</v>
      </c>
      <c r="K348" s="15">
        <f t="shared" si="28"/>
        <v>0</v>
      </c>
      <c r="L348" s="30">
        <f t="shared" si="29"/>
        <v>462.375</v>
      </c>
    </row>
    <row r="349" spans="1:12" x14ac:dyDescent="0.25">
      <c r="A349" s="9">
        <v>640780813</v>
      </c>
      <c r="B349" s="3" t="s">
        <v>425</v>
      </c>
      <c r="C349" s="12" t="s">
        <v>495</v>
      </c>
      <c r="D349" s="15">
        <v>0</v>
      </c>
      <c r="E349" s="15">
        <v>852.59062754776892</v>
      </c>
      <c r="F349" s="15">
        <f t="shared" si="25"/>
        <v>852.59062754776892</v>
      </c>
      <c r="G349" s="15">
        <f t="shared" si="26"/>
        <v>639.32011707742242</v>
      </c>
      <c r="H349" s="15">
        <v>0</v>
      </c>
      <c r="I349" s="15">
        <v>0</v>
      </c>
      <c r="J349" s="15">
        <f t="shared" si="27"/>
        <v>0</v>
      </c>
      <c r="K349" s="15">
        <f t="shared" si="28"/>
        <v>0</v>
      </c>
      <c r="L349" s="30">
        <f t="shared" si="29"/>
        <v>639.32011707742242</v>
      </c>
    </row>
    <row r="350" spans="1:12" x14ac:dyDescent="0.25">
      <c r="A350" s="16">
        <v>640781290</v>
      </c>
      <c r="B350" s="3" t="s">
        <v>23</v>
      </c>
      <c r="C350" s="12" t="s">
        <v>495</v>
      </c>
      <c r="D350" s="15">
        <v>35082.534916367425</v>
      </c>
      <c r="E350" s="15">
        <v>32930.188096168255</v>
      </c>
      <c r="F350" s="15">
        <f t="shared" si="25"/>
        <v>68012.723012535687</v>
      </c>
      <c r="G350" s="15">
        <f t="shared" si="26"/>
        <v>50999.742003019397</v>
      </c>
      <c r="H350" s="15">
        <v>2046.6</v>
      </c>
      <c r="I350" s="15">
        <v>238297.95</v>
      </c>
      <c r="J350" s="15">
        <f t="shared" si="27"/>
        <v>511.65</v>
      </c>
      <c r="K350" s="15">
        <f t="shared" si="28"/>
        <v>19054.005492309858</v>
      </c>
      <c r="L350" s="30">
        <f t="shared" si="29"/>
        <v>70565.397495329264</v>
      </c>
    </row>
    <row r="351" spans="1:12" x14ac:dyDescent="0.25">
      <c r="A351" s="16">
        <v>790000012</v>
      </c>
      <c r="B351" s="3" t="s">
        <v>279</v>
      </c>
      <c r="C351" s="12" t="s">
        <v>495</v>
      </c>
      <c r="D351" s="15">
        <v>208559.80520002439</v>
      </c>
      <c r="E351" s="15">
        <v>41903.371054235911</v>
      </c>
      <c r="F351" s="15">
        <f t="shared" si="25"/>
        <v>250463.1762542603</v>
      </c>
      <c r="G351" s="15">
        <f t="shared" si="26"/>
        <v>187811.2918353483</v>
      </c>
      <c r="H351" s="15">
        <v>13505.4</v>
      </c>
      <c r="I351" s="15">
        <v>164129</v>
      </c>
      <c r="J351" s="15">
        <f t="shared" si="27"/>
        <v>3376.35</v>
      </c>
      <c r="K351" s="15">
        <f t="shared" si="28"/>
        <v>13123.549184738369</v>
      </c>
      <c r="L351" s="30">
        <f t="shared" si="29"/>
        <v>204311.19102008667</v>
      </c>
    </row>
    <row r="352" spans="1:12" x14ac:dyDescent="0.25">
      <c r="A352" s="16">
        <v>860010321</v>
      </c>
      <c r="B352" s="3" t="s">
        <v>280</v>
      </c>
      <c r="C352" s="12" t="s">
        <v>495</v>
      </c>
      <c r="D352" s="15">
        <v>0</v>
      </c>
      <c r="E352" s="15">
        <v>0</v>
      </c>
      <c r="F352" s="15">
        <f t="shared" si="25"/>
        <v>0</v>
      </c>
      <c r="G352" s="15">
        <f t="shared" si="26"/>
        <v>0</v>
      </c>
      <c r="H352" s="15">
        <v>0</v>
      </c>
      <c r="I352" s="15">
        <v>0</v>
      </c>
      <c r="J352" s="15">
        <f t="shared" si="27"/>
        <v>0</v>
      </c>
      <c r="K352" s="15">
        <f t="shared" si="28"/>
        <v>0</v>
      </c>
      <c r="L352" s="30">
        <f t="shared" si="29"/>
        <v>0</v>
      </c>
    </row>
    <row r="353" spans="1:12" x14ac:dyDescent="0.25">
      <c r="A353" s="3">
        <v>860013077</v>
      </c>
      <c r="B353" s="3" t="s">
        <v>404</v>
      </c>
      <c r="C353" s="12" t="s">
        <v>495</v>
      </c>
      <c r="D353" s="15">
        <v>2838847.808483182</v>
      </c>
      <c r="E353" s="15">
        <v>1559889.583513268</v>
      </c>
      <c r="F353" s="15">
        <f t="shared" si="25"/>
        <v>4398737.3919964498</v>
      </c>
      <c r="G353" s="15">
        <f t="shared" si="26"/>
        <v>3298419.2103219479</v>
      </c>
      <c r="H353" s="15">
        <v>1415315</v>
      </c>
      <c r="I353" s="15">
        <v>6750155.2000000002</v>
      </c>
      <c r="J353" s="15">
        <f t="shared" si="27"/>
        <v>353828.75</v>
      </c>
      <c r="K353" s="15">
        <f t="shared" si="28"/>
        <v>539733.95178071794</v>
      </c>
      <c r="L353" s="30">
        <f t="shared" si="29"/>
        <v>4191981.9121026658</v>
      </c>
    </row>
    <row r="354" spans="1:12" x14ac:dyDescent="0.25">
      <c r="A354" s="16">
        <v>860013382</v>
      </c>
      <c r="B354" s="3" t="s">
        <v>341</v>
      </c>
      <c r="C354" s="12" t="s">
        <v>495</v>
      </c>
      <c r="D354" s="15">
        <v>5499.5623389456905</v>
      </c>
      <c r="E354" s="15">
        <v>2181.6140494437745</v>
      </c>
      <c r="F354" s="15">
        <f t="shared" si="25"/>
        <v>7681.1763883894655</v>
      </c>
      <c r="G354" s="15">
        <f t="shared" si="26"/>
        <v>5759.7754763523335</v>
      </c>
      <c r="H354" s="15">
        <v>0</v>
      </c>
      <c r="I354" s="15">
        <v>18789.2</v>
      </c>
      <c r="J354" s="15">
        <f t="shared" si="27"/>
        <v>0</v>
      </c>
      <c r="K354" s="15">
        <f t="shared" si="28"/>
        <v>1502.3608889464151</v>
      </c>
      <c r="L354" s="30">
        <f t="shared" si="29"/>
        <v>7262.1363652987484</v>
      </c>
    </row>
    <row r="355" spans="1:12" x14ac:dyDescent="0.25">
      <c r="A355" s="25">
        <v>860780048</v>
      </c>
      <c r="B355" s="2" t="s">
        <v>410</v>
      </c>
      <c r="C355" s="12" t="s">
        <v>495</v>
      </c>
      <c r="D355" s="15">
        <v>0</v>
      </c>
      <c r="E355" s="15">
        <v>0</v>
      </c>
      <c r="F355" s="15">
        <f t="shared" si="25"/>
        <v>0</v>
      </c>
      <c r="G355" s="15">
        <f t="shared" si="26"/>
        <v>0</v>
      </c>
      <c r="H355" s="15">
        <v>0</v>
      </c>
      <c r="I355" s="15">
        <v>0</v>
      </c>
      <c r="J355" s="15">
        <f t="shared" si="27"/>
        <v>0</v>
      </c>
      <c r="K355" s="15">
        <f t="shared" si="28"/>
        <v>0</v>
      </c>
      <c r="L355" s="30">
        <f t="shared" si="29"/>
        <v>0</v>
      </c>
    </row>
    <row r="356" spans="1:12" x14ac:dyDescent="0.25">
      <c r="A356" s="21">
        <v>860780568</v>
      </c>
      <c r="B356" s="22" t="s">
        <v>489</v>
      </c>
      <c r="C356" s="12" t="s">
        <v>495</v>
      </c>
      <c r="D356" s="15">
        <v>0</v>
      </c>
      <c r="E356" s="15">
        <v>0</v>
      </c>
      <c r="F356" s="15">
        <f t="shared" si="25"/>
        <v>0</v>
      </c>
      <c r="G356" s="15">
        <f t="shared" si="26"/>
        <v>0</v>
      </c>
      <c r="H356" s="15">
        <v>18495</v>
      </c>
      <c r="I356" s="15">
        <v>0</v>
      </c>
      <c r="J356" s="15">
        <f t="shared" si="27"/>
        <v>4623.75</v>
      </c>
      <c r="K356" s="15">
        <f t="shared" si="28"/>
        <v>0</v>
      </c>
      <c r="L356" s="30">
        <f t="shared" si="29"/>
        <v>4623.75</v>
      </c>
    </row>
    <row r="357" spans="1:12" x14ac:dyDescent="0.25">
      <c r="A357" s="16">
        <v>870000015</v>
      </c>
      <c r="B357" s="3" t="s">
        <v>192</v>
      </c>
      <c r="C357" s="12" t="s">
        <v>495</v>
      </c>
      <c r="D357" s="15">
        <v>3329471.9879357917</v>
      </c>
      <c r="E357" s="15">
        <v>825591.72437971202</v>
      </c>
      <c r="F357" s="15">
        <f t="shared" si="25"/>
        <v>4155063.7123155035</v>
      </c>
      <c r="G357" s="15">
        <f t="shared" si="26"/>
        <v>3115699.0625877641</v>
      </c>
      <c r="H357" s="15">
        <v>1096466.7</v>
      </c>
      <c r="I357" s="15">
        <v>3454573.9</v>
      </c>
      <c r="J357" s="15">
        <f t="shared" si="27"/>
        <v>274116.67499999999</v>
      </c>
      <c r="K357" s="15">
        <f t="shared" si="28"/>
        <v>276223.40042870818</v>
      </c>
      <c r="L357" s="30">
        <f t="shared" si="29"/>
        <v>3666039.1380164721</v>
      </c>
    </row>
    <row r="358" spans="1:12" x14ac:dyDescent="0.25">
      <c r="A358" s="16">
        <v>870000023</v>
      </c>
      <c r="B358" s="3" t="s">
        <v>193</v>
      </c>
      <c r="C358" s="12" t="s">
        <v>495</v>
      </c>
      <c r="D358" s="15">
        <v>1867.6582734391022</v>
      </c>
      <c r="E358" s="15">
        <v>0</v>
      </c>
      <c r="F358" s="15">
        <f t="shared" si="25"/>
        <v>1867.6582734391022</v>
      </c>
      <c r="G358" s="15">
        <f t="shared" si="26"/>
        <v>1400.474585874807</v>
      </c>
      <c r="H358" s="15">
        <v>0</v>
      </c>
      <c r="I358" s="15">
        <v>0</v>
      </c>
      <c r="J358" s="15">
        <f t="shared" si="27"/>
        <v>0</v>
      </c>
      <c r="K358" s="15">
        <f t="shared" si="28"/>
        <v>0</v>
      </c>
      <c r="L358" s="30">
        <f t="shared" si="29"/>
        <v>1400.474585874807</v>
      </c>
    </row>
    <row r="359" spans="1:12" x14ac:dyDescent="0.25">
      <c r="A359" s="16">
        <v>870000288</v>
      </c>
      <c r="B359" s="3" t="s">
        <v>427</v>
      </c>
      <c r="C359" s="12" t="s">
        <v>495</v>
      </c>
      <c r="D359" s="15">
        <v>0</v>
      </c>
      <c r="E359" s="15">
        <v>0</v>
      </c>
      <c r="F359" s="15">
        <f t="shared" si="25"/>
        <v>0</v>
      </c>
      <c r="G359" s="15">
        <f t="shared" si="26"/>
        <v>0</v>
      </c>
      <c r="H359" s="15">
        <v>42538.5</v>
      </c>
      <c r="I359" s="15">
        <v>0</v>
      </c>
      <c r="J359" s="15">
        <f t="shared" si="27"/>
        <v>10634.625</v>
      </c>
      <c r="K359" s="15">
        <f t="shared" si="28"/>
        <v>0</v>
      </c>
      <c r="L359" s="30">
        <f t="shared" si="29"/>
        <v>10634.625</v>
      </c>
    </row>
    <row r="360" spans="1:12" x14ac:dyDescent="0.25">
      <c r="A360" s="16">
        <v>90781774</v>
      </c>
      <c r="B360" s="3" t="s">
        <v>208</v>
      </c>
      <c r="C360" s="12" t="s">
        <v>471</v>
      </c>
      <c r="D360" s="15">
        <v>1553.3091589407125</v>
      </c>
      <c r="E360" s="15">
        <v>1748.1413459471887</v>
      </c>
      <c r="F360" s="15">
        <f t="shared" si="25"/>
        <v>3301.4505048879009</v>
      </c>
      <c r="G360" s="15">
        <f t="shared" si="26"/>
        <v>2475.6121579485593</v>
      </c>
      <c r="H360" s="15">
        <v>707.4</v>
      </c>
      <c r="I360" s="15">
        <v>6558.3</v>
      </c>
      <c r="J360" s="15">
        <f t="shared" si="27"/>
        <v>176.85</v>
      </c>
      <c r="K360" s="15">
        <f t="shared" si="28"/>
        <v>524.39345038518263</v>
      </c>
      <c r="L360" s="30">
        <f t="shared" si="29"/>
        <v>3176.8556083337417</v>
      </c>
    </row>
    <row r="361" spans="1:12" x14ac:dyDescent="0.25">
      <c r="A361" s="16">
        <v>110780061</v>
      </c>
      <c r="B361" s="3" t="s">
        <v>178</v>
      </c>
      <c r="C361" s="12" t="s">
        <v>471</v>
      </c>
      <c r="D361" s="15">
        <v>22529.672543157609</v>
      </c>
      <c r="E361" s="15">
        <v>12906.453882727375</v>
      </c>
      <c r="F361" s="15">
        <f t="shared" si="25"/>
        <v>35436.126425884984</v>
      </c>
      <c r="G361" s="15">
        <f t="shared" si="26"/>
        <v>26571.98867002302</v>
      </c>
      <c r="H361" s="15">
        <v>13691.7</v>
      </c>
      <c r="I361" s="15">
        <v>119022.75</v>
      </c>
      <c r="J361" s="15">
        <f t="shared" si="27"/>
        <v>3422.9250000000002</v>
      </c>
      <c r="K361" s="15">
        <f t="shared" si="28"/>
        <v>9516.9099533161025</v>
      </c>
      <c r="L361" s="30">
        <f t="shared" si="29"/>
        <v>39511.823623339122</v>
      </c>
    </row>
    <row r="362" spans="1:12" x14ac:dyDescent="0.25">
      <c r="A362" s="16">
        <v>110780137</v>
      </c>
      <c r="B362" s="3" t="s">
        <v>179</v>
      </c>
      <c r="C362" s="12" t="s">
        <v>471</v>
      </c>
      <c r="D362" s="15">
        <v>3896.3571044365749</v>
      </c>
      <c r="E362" s="15">
        <v>7716.4575923901375</v>
      </c>
      <c r="F362" s="15">
        <f t="shared" si="25"/>
        <v>11612.814696826712</v>
      </c>
      <c r="G362" s="15">
        <f t="shared" si="26"/>
        <v>8707.9376803936266</v>
      </c>
      <c r="H362" s="15">
        <v>77511.600000000006</v>
      </c>
      <c r="I362" s="15">
        <v>102802.5</v>
      </c>
      <c r="J362" s="15">
        <f t="shared" si="27"/>
        <v>19377.900000000001</v>
      </c>
      <c r="K362" s="15">
        <f t="shared" si="28"/>
        <v>8219.9590874499099</v>
      </c>
      <c r="L362" s="30">
        <f t="shared" si="29"/>
        <v>36305.796767843538</v>
      </c>
    </row>
    <row r="363" spans="1:12" x14ac:dyDescent="0.25">
      <c r="A363" s="16">
        <v>110780483</v>
      </c>
      <c r="B363" s="3" t="s">
        <v>188</v>
      </c>
      <c r="C363" s="12" t="s">
        <v>471</v>
      </c>
      <c r="D363" s="15">
        <v>0</v>
      </c>
      <c r="E363" s="15">
        <v>0</v>
      </c>
      <c r="F363" s="15">
        <f t="shared" si="25"/>
        <v>0</v>
      </c>
      <c r="G363" s="15">
        <f t="shared" si="26"/>
        <v>0</v>
      </c>
      <c r="H363" s="15">
        <v>0</v>
      </c>
      <c r="I363" s="15">
        <v>0</v>
      </c>
      <c r="J363" s="15">
        <f t="shared" si="27"/>
        <v>0</v>
      </c>
      <c r="K363" s="15">
        <f t="shared" si="28"/>
        <v>0</v>
      </c>
      <c r="L363" s="30">
        <f t="shared" si="29"/>
        <v>0</v>
      </c>
    </row>
    <row r="364" spans="1:12" x14ac:dyDescent="0.25">
      <c r="A364" s="16">
        <v>120004528</v>
      </c>
      <c r="B364" s="3" t="s">
        <v>209</v>
      </c>
      <c r="C364" s="12" t="s">
        <v>471</v>
      </c>
      <c r="D364" s="15">
        <v>869.4202511418415</v>
      </c>
      <c r="E364" s="15">
        <v>0</v>
      </c>
      <c r="F364" s="15">
        <f t="shared" si="25"/>
        <v>869.4202511418415</v>
      </c>
      <c r="G364" s="15">
        <f t="shared" si="26"/>
        <v>651.93990971750588</v>
      </c>
      <c r="H364" s="15">
        <v>0</v>
      </c>
      <c r="I364" s="15">
        <v>0</v>
      </c>
      <c r="J364" s="15">
        <f t="shared" si="27"/>
        <v>0</v>
      </c>
      <c r="K364" s="15">
        <f t="shared" si="28"/>
        <v>0</v>
      </c>
      <c r="L364" s="30">
        <f t="shared" si="29"/>
        <v>651.93990971750588</v>
      </c>
    </row>
    <row r="365" spans="1:12" x14ac:dyDescent="0.25">
      <c r="A365" s="16">
        <v>120004619</v>
      </c>
      <c r="B365" s="3" t="s">
        <v>210</v>
      </c>
      <c r="C365" s="12" t="s">
        <v>471</v>
      </c>
      <c r="D365" s="15">
        <v>338.19650136159697</v>
      </c>
      <c r="E365" s="15">
        <v>0</v>
      </c>
      <c r="F365" s="15">
        <f t="shared" si="25"/>
        <v>338.19650136159697</v>
      </c>
      <c r="G365" s="15">
        <f t="shared" si="26"/>
        <v>253.59864378002055</v>
      </c>
      <c r="H365" s="15">
        <v>0</v>
      </c>
      <c r="I365" s="15">
        <v>0</v>
      </c>
      <c r="J365" s="15">
        <f t="shared" si="27"/>
        <v>0</v>
      </c>
      <c r="K365" s="15">
        <f t="shared" si="28"/>
        <v>0</v>
      </c>
      <c r="L365" s="30">
        <f t="shared" si="29"/>
        <v>253.59864378002055</v>
      </c>
    </row>
    <row r="366" spans="1:12" x14ac:dyDescent="0.25">
      <c r="A366" s="16">
        <v>120780044</v>
      </c>
      <c r="B366" s="3" t="s">
        <v>211</v>
      </c>
      <c r="C366" s="12" t="s">
        <v>471</v>
      </c>
      <c r="D366" s="15">
        <v>35094.620991793337</v>
      </c>
      <c r="E366" s="15">
        <v>684.75654996520359</v>
      </c>
      <c r="F366" s="15">
        <f t="shared" si="25"/>
        <v>35779.377541758542</v>
      </c>
      <c r="G366" s="15">
        <f t="shared" si="26"/>
        <v>26829.377546345077</v>
      </c>
      <c r="H366" s="15">
        <v>171828</v>
      </c>
      <c r="I366" s="15">
        <v>89851.95</v>
      </c>
      <c r="J366" s="15">
        <f t="shared" si="27"/>
        <v>42957</v>
      </c>
      <c r="K366" s="15">
        <f t="shared" si="28"/>
        <v>7184.4493366172501</v>
      </c>
      <c r="L366" s="30">
        <f t="shared" si="29"/>
        <v>76970.826882962327</v>
      </c>
    </row>
    <row r="367" spans="1:12" x14ac:dyDescent="0.25">
      <c r="A367" s="16">
        <v>120780069</v>
      </c>
      <c r="B367" s="3" t="s">
        <v>212</v>
      </c>
      <c r="C367" s="12" t="s">
        <v>471</v>
      </c>
      <c r="D367" s="15">
        <v>867.8278422578137</v>
      </c>
      <c r="E367" s="15">
        <v>984.15987651933085</v>
      </c>
      <c r="F367" s="15">
        <f t="shared" si="25"/>
        <v>1851.9877187771444</v>
      </c>
      <c r="G367" s="15">
        <f t="shared" si="26"/>
        <v>1388.7239279184014</v>
      </c>
      <c r="H367" s="15">
        <v>653.4</v>
      </c>
      <c r="I367" s="15">
        <v>3285.9</v>
      </c>
      <c r="J367" s="15">
        <f t="shared" si="27"/>
        <v>163.35</v>
      </c>
      <c r="K367" s="15">
        <f t="shared" si="28"/>
        <v>262.73644673477452</v>
      </c>
      <c r="L367" s="30">
        <f t="shared" si="29"/>
        <v>1814.8103746531758</v>
      </c>
    </row>
    <row r="368" spans="1:12" x14ac:dyDescent="0.25">
      <c r="A368" s="16">
        <v>300780038</v>
      </c>
      <c r="B368" s="3" t="s">
        <v>180</v>
      </c>
      <c r="C368" s="12" t="s">
        <v>471</v>
      </c>
      <c r="D368" s="15">
        <v>962593.72881956166</v>
      </c>
      <c r="E368" s="15">
        <v>744936.15370691521</v>
      </c>
      <c r="F368" s="15">
        <f t="shared" si="25"/>
        <v>1707529.8825264769</v>
      </c>
      <c r="G368" s="15">
        <f t="shared" si="26"/>
        <v>1280401.3663038551</v>
      </c>
      <c r="H368" s="15">
        <v>1674482.5</v>
      </c>
      <c r="I368" s="15">
        <v>2816453</v>
      </c>
      <c r="J368" s="15">
        <f t="shared" si="27"/>
        <v>418620.625</v>
      </c>
      <c r="K368" s="15">
        <f t="shared" si="28"/>
        <v>225200.05283651233</v>
      </c>
      <c r="L368" s="30">
        <f t="shared" si="29"/>
        <v>1924222.0441403673</v>
      </c>
    </row>
    <row r="369" spans="1:12" x14ac:dyDescent="0.25">
      <c r="A369" s="16">
        <v>300780046</v>
      </c>
      <c r="B369" s="3" t="s">
        <v>181</v>
      </c>
      <c r="C369" s="12" t="s">
        <v>471</v>
      </c>
      <c r="D369" s="15">
        <v>631.21313242860924</v>
      </c>
      <c r="E369" s="15">
        <v>496.45771787228858</v>
      </c>
      <c r="F369" s="15">
        <f t="shared" si="25"/>
        <v>1127.6708503008979</v>
      </c>
      <c r="G369" s="15">
        <f t="shared" si="26"/>
        <v>845.59064660697743</v>
      </c>
      <c r="H369" s="15">
        <v>0</v>
      </c>
      <c r="I369" s="15">
        <v>3010.5</v>
      </c>
      <c r="J369" s="15">
        <f t="shared" si="27"/>
        <v>0</v>
      </c>
      <c r="K369" s="15">
        <f t="shared" si="28"/>
        <v>240.71580781370056</v>
      </c>
      <c r="L369" s="30">
        <f t="shared" si="29"/>
        <v>1086.3064544206779</v>
      </c>
    </row>
    <row r="370" spans="1:12" x14ac:dyDescent="0.25">
      <c r="A370" s="16">
        <v>300780053</v>
      </c>
      <c r="B370" s="3" t="s">
        <v>182</v>
      </c>
      <c r="C370" s="12" t="s">
        <v>471</v>
      </c>
      <c r="D370" s="15">
        <v>313.86120386319817</v>
      </c>
      <c r="E370" s="15">
        <v>0</v>
      </c>
      <c r="F370" s="15">
        <f t="shared" si="25"/>
        <v>313.86120386319817</v>
      </c>
      <c r="G370" s="15">
        <f t="shared" si="26"/>
        <v>235.35067723769714</v>
      </c>
      <c r="H370" s="15">
        <v>151.19999999999999</v>
      </c>
      <c r="I370" s="15">
        <v>963.9</v>
      </c>
      <c r="J370" s="15">
        <f t="shared" si="27"/>
        <v>37.799999999999997</v>
      </c>
      <c r="K370" s="15">
        <f t="shared" si="28"/>
        <v>77.072236223758836</v>
      </c>
      <c r="L370" s="30">
        <f t="shared" si="29"/>
        <v>350.22291346145596</v>
      </c>
    </row>
    <row r="371" spans="1:12" x14ac:dyDescent="0.25">
      <c r="A371" s="16">
        <v>300780152</v>
      </c>
      <c r="B371" s="3" t="s">
        <v>351</v>
      </c>
      <c r="C371" s="12" t="s">
        <v>471</v>
      </c>
      <c r="D371" s="15">
        <v>0</v>
      </c>
      <c r="E371" s="15">
        <v>0</v>
      </c>
      <c r="F371" s="15">
        <f t="shared" si="25"/>
        <v>0</v>
      </c>
      <c r="G371" s="15">
        <f t="shared" si="26"/>
        <v>0</v>
      </c>
      <c r="H371" s="15">
        <v>0</v>
      </c>
      <c r="I371" s="15">
        <v>0</v>
      </c>
      <c r="J371" s="15">
        <f t="shared" si="27"/>
        <v>0</v>
      </c>
      <c r="K371" s="15">
        <f t="shared" si="28"/>
        <v>0</v>
      </c>
      <c r="L371" s="30">
        <f t="shared" si="29"/>
        <v>0</v>
      </c>
    </row>
    <row r="372" spans="1:12" x14ac:dyDescent="0.25">
      <c r="A372" s="16">
        <v>310780101</v>
      </c>
      <c r="B372" s="3" t="s">
        <v>220</v>
      </c>
      <c r="C372" s="12" t="s">
        <v>471</v>
      </c>
      <c r="D372" s="15">
        <v>0</v>
      </c>
      <c r="E372" s="15">
        <v>0</v>
      </c>
      <c r="F372" s="15">
        <f t="shared" si="25"/>
        <v>0</v>
      </c>
      <c r="G372" s="15">
        <f t="shared" si="26"/>
        <v>0</v>
      </c>
      <c r="H372" s="15">
        <v>0</v>
      </c>
      <c r="I372" s="15">
        <v>0</v>
      </c>
      <c r="J372" s="15">
        <f t="shared" si="27"/>
        <v>0</v>
      </c>
      <c r="K372" s="15">
        <f t="shared" si="28"/>
        <v>0</v>
      </c>
      <c r="L372" s="30">
        <f t="shared" si="29"/>
        <v>0</v>
      </c>
    </row>
    <row r="373" spans="1:12" x14ac:dyDescent="0.25">
      <c r="A373" s="16">
        <v>310780150</v>
      </c>
      <c r="B373" s="3" t="s">
        <v>221</v>
      </c>
      <c r="C373" s="12" t="s">
        <v>471</v>
      </c>
      <c r="D373" s="15">
        <v>0</v>
      </c>
      <c r="E373" s="15">
        <v>0</v>
      </c>
      <c r="F373" s="15">
        <f t="shared" si="25"/>
        <v>0</v>
      </c>
      <c r="G373" s="15">
        <f t="shared" si="26"/>
        <v>0</v>
      </c>
      <c r="H373" s="15">
        <v>5548.5</v>
      </c>
      <c r="I373" s="15">
        <v>0</v>
      </c>
      <c r="J373" s="15">
        <f t="shared" si="27"/>
        <v>1387.125</v>
      </c>
      <c r="K373" s="15">
        <f t="shared" si="28"/>
        <v>0</v>
      </c>
      <c r="L373" s="30">
        <f t="shared" si="29"/>
        <v>1387.125</v>
      </c>
    </row>
    <row r="374" spans="1:12" x14ac:dyDescent="0.25">
      <c r="A374" s="16">
        <v>310780259</v>
      </c>
      <c r="B374" s="3" t="s">
        <v>222</v>
      </c>
      <c r="C374" s="12" t="s">
        <v>471</v>
      </c>
      <c r="D374" s="15">
        <v>0</v>
      </c>
      <c r="E374" s="15">
        <v>0</v>
      </c>
      <c r="F374" s="15">
        <f t="shared" si="25"/>
        <v>0</v>
      </c>
      <c r="G374" s="15">
        <f t="shared" si="26"/>
        <v>0</v>
      </c>
      <c r="H374" s="15">
        <v>7398</v>
      </c>
      <c r="I374" s="15">
        <v>0</v>
      </c>
      <c r="J374" s="15">
        <f t="shared" si="27"/>
        <v>1849.5</v>
      </c>
      <c r="K374" s="15">
        <f t="shared" si="28"/>
        <v>0</v>
      </c>
      <c r="L374" s="30">
        <f t="shared" si="29"/>
        <v>1849.5</v>
      </c>
    </row>
    <row r="375" spans="1:12" x14ac:dyDescent="0.25">
      <c r="A375" s="16">
        <v>310780283</v>
      </c>
      <c r="B375" s="3" t="s">
        <v>223</v>
      </c>
      <c r="C375" s="12" t="s">
        <v>471</v>
      </c>
      <c r="D375" s="15">
        <v>0</v>
      </c>
      <c r="E375" s="15">
        <v>0</v>
      </c>
      <c r="F375" s="15">
        <f t="shared" si="25"/>
        <v>0</v>
      </c>
      <c r="G375" s="15">
        <f t="shared" si="26"/>
        <v>0</v>
      </c>
      <c r="H375" s="15">
        <v>0</v>
      </c>
      <c r="I375" s="15">
        <v>0</v>
      </c>
      <c r="J375" s="15">
        <f t="shared" si="27"/>
        <v>0</v>
      </c>
      <c r="K375" s="15">
        <f t="shared" si="28"/>
        <v>0</v>
      </c>
      <c r="L375" s="30">
        <f t="shared" si="29"/>
        <v>0</v>
      </c>
    </row>
    <row r="376" spans="1:12" x14ac:dyDescent="0.25">
      <c r="A376" s="16">
        <v>310780382</v>
      </c>
      <c r="B376" s="3" t="s">
        <v>174</v>
      </c>
      <c r="C376" s="12" t="s">
        <v>471</v>
      </c>
      <c r="D376" s="15">
        <v>0</v>
      </c>
      <c r="E376" s="15">
        <v>0</v>
      </c>
      <c r="F376" s="15">
        <f t="shared" si="25"/>
        <v>0</v>
      </c>
      <c r="G376" s="15">
        <f t="shared" si="26"/>
        <v>0</v>
      </c>
      <c r="H376" s="15">
        <v>0</v>
      </c>
      <c r="I376" s="15">
        <v>0</v>
      </c>
      <c r="J376" s="15">
        <f t="shared" si="27"/>
        <v>0</v>
      </c>
      <c r="K376" s="15">
        <f t="shared" si="28"/>
        <v>0</v>
      </c>
      <c r="L376" s="30">
        <f t="shared" si="29"/>
        <v>0</v>
      </c>
    </row>
    <row r="377" spans="1:12" x14ac:dyDescent="0.25">
      <c r="A377" s="16">
        <v>310781000</v>
      </c>
      <c r="B377" s="3" t="s">
        <v>224</v>
      </c>
      <c r="C377" s="12" t="s">
        <v>471</v>
      </c>
      <c r="D377" s="15">
        <v>0</v>
      </c>
      <c r="E377" s="15">
        <v>0</v>
      </c>
      <c r="F377" s="15">
        <f t="shared" si="25"/>
        <v>0</v>
      </c>
      <c r="G377" s="15">
        <f t="shared" si="26"/>
        <v>0</v>
      </c>
      <c r="H377" s="15">
        <v>0</v>
      </c>
      <c r="I377" s="15">
        <v>0</v>
      </c>
      <c r="J377" s="15">
        <f t="shared" si="27"/>
        <v>0</v>
      </c>
      <c r="K377" s="15">
        <f t="shared" si="28"/>
        <v>0</v>
      </c>
      <c r="L377" s="30">
        <f t="shared" si="29"/>
        <v>0</v>
      </c>
    </row>
    <row r="378" spans="1:12" x14ac:dyDescent="0.25">
      <c r="A378" s="16">
        <v>310781406</v>
      </c>
      <c r="B378" s="3" t="s">
        <v>213</v>
      </c>
      <c r="C378" s="12" t="s">
        <v>471</v>
      </c>
      <c r="D378" s="15">
        <v>5195820.144725468</v>
      </c>
      <c r="E378" s="15">
        <v>1929206.4956665279</v>
      </c>
      <c r="F378" s="15">
        <f t="shared" si="25"/>
        <v>7125026.6403919961</v>
      </c>
      <c r="G378" s="15">
        <f t="shared" si="26"/>
        <v>5342743.3034501048</v>
      </c>
      <c r="H378" s="15">
        <v>4410400.7</v>
      </c>
      <c r="I378" s="15">
        <v>10572748</v>
      </c>
      <c r="J378" s="15">
        <f t="shared" si="27"/>
        <v>1102600.175</v>
      </c>
      <c r="K378" s="15">
        <f t="shared" si="28"/>
        <v>845383.68232210167</v>
      </c>
      <c r="L378" s="30">
        <f t="shared" si="29"/>
        <v>7290727.1607722063</v>
      </c>
    </row>
    <row r="379" spans="1:12" x14ac:dyDescent="0.25">
      <c r="A379" s="16">
        <v>310781505</v>
      </c>
      <c r="B379" s="3" t="s">
        <v>225</v>
      </c>
      <c r="C379" s="12" t="s">
        <v>471</v>
      </c>
      <c r="D379" s="15">
        <v>0</v>
      </c>
      <c r="E379" s="15">
        <v>0</v>
      </c>
      <c r="F379" s="15">
        <f t="shared" si="25"/>
        <v>0</v>
      </c>
      <c r="G379" s="15">
        <f t="shared" si="26"/>
        <v>0</v>
      </c>
      <c r="H379" s="15">
        <v>0</v>
      </c>
      <c r="I379" s="15">
        <v>0</v>
      </c>
      <c r="J379" s="15">
        <f t="shared" si="27"/>
        <v>0</v>
      </c>
      <c r="K379" s="15">
        <f t="shared" si="28"/>
        <v>0</v>
      </c>
      <c r="L379" s="30">
        <f t="shared" si="29"/>
        <v>0</v>
      </c>
    </row>
    <row r="380" spans="1:12" x14ac:dyDescent="0.25">
      <c r="A380" s="16">
        <v>310782347</v>
      </c>
      <c r="B380" s="3" t="s">
        <v>214</v>
      </c>
      <c r="C380" s="12" t="s">
        <v>471</v>
      </c>
      <c r="D380" s="15">
        <v>1020687.9124677203</v>
      </c>
      <c r="E380" s="15">
        <v>196201.17539855035</v>
      </c>
      <c r="F380" s="15">
        <f t="shared" si="25"/>
        <v>1216889.0878662707</v>
      </c>
      <c r="G380" s="15">
        <f t="shared" si="26"/>
        <v>912491.46892752254</v>
      </c>
      <c r="H380" s="15">
        <v>1282143.6000000001</v>
      </c>
      <c r="I380" s="15">
        <v>680116.5</v>
      </c>
      <c r="J380" s="15">
        <f t="shared" si="27"/>
        <v>320535.90000000002</v>
      </c>
      <c r="K380" s="15">
        <f t="shared" si="28"/>
        <v>54381.263147293364</v>
      </c>
      <c r="L380" s="30">
        <f t="shared" si="29"/>
        <v>1287408.6320748159</v>
      </c>
    </row>
    <row r="381" spans="1:12" x14ac:dyDescent="0.25">
      <c r="A381" s="16">
        <v>340000207</v>
      </c>
      <c r="B381" s="3" t="s">
        <v>338</v>
      </c>
      <c r="C381" s="12" t="s">
        <v>471</v>
      </c>
      <c r="D381" s="15">
        <v>559442.03826144559</v>
      </c>
      <c r="E381" s="15">
        <v>475663.17789133242</v>
      </c>
      <c r="F381" s="15">
        <f t="shared" si="25"/>
        <v>1035105.216152778</v>
      </c>
      <c r="G381" s="15">
        <f t="shared" si="26"/>
        <v>776179.75919066439</v>
      </c>
      <c r="H381" s="15">
        <v>894608.5</v>
      </c>
      <c r="I381" s="15">
        <v>581103.94999999995</v>
      </c>
      <c r="J381" s="15">
        <f t="shared" si="27"/>
        <v>223652.125</v>
      </c>
      <c r="K381" s="15">
        <f t="shared" si="28"/>
        <v>46464.34371299859</v>
      </c>
      <c r="L381" s="30">
        <f t="shared" si="29"/>
        <v>1046296.2279036629</v>
      </c>
    </row>
    <row r="382" spans="1:12" x14ac:dyDescent="0.25">
      <c r="A382" s="16">
        <v>340011295</v>
      </c>
      <c r="B382" s="3" t="s">
        <v>183</v>
      </c>
      <c r="C382" s="12" t="s">
        <v>471</v>
      </c>
      <c r="D382" s="15">
        <v>6.394100278460308</v>
      </c>
      <c r="E382" s="15">
        <v>0</v>
      </c>
      <c r="F382" s="15">
        <f t="shared" si="25"/>
        <v>6.394100278460308</v>
      </c>
      <c r="G382" s="15">
        <f t="shared" si="26"/>
        <v>4.7946538544384696</v>
      </c>
      <c r="H382" s="15">
        <v>0</v>
      </c>
      <c r="I382" s="15">
        <v>0</v>
      </c>
      <c r="J382" s="15">
        <f t="shared" si="27"/>
        <v>0</v>
      </c>
      <c r="K382" s="15">
        <f t="shared" si="28"/>
        <v>0</v>
      </c>
      <c r="L382" s="30">
        <f t="shared" si="29"/>
        <v>4.7946538544384696</v>
      </c>
    </row>
    <row r="383" spans="1:12" x14ac:dyDescent="0.25">
      <c r="A383" s="21">
        <v>340015502</v>
      </c>
      <c r="B383" s="22" t="s">
        <v>444</v>
      </c>
      <c r="C383" s="12" t="s">
        <v>471</v>
      </c>
      <c r="D383" s="15">
        <v>0</v>
      </c>
      <c r="E383" s="15">
        <v>0</v>
      </c>
      <c r="F383" s="15">
        <f t="shared" si="25"/>
        <v>0</v>
      </c>
      <c r="G383" s="15">
        <f t="shared" si="26"/>
        <v>0</v>
      </c>
      <c r="H383" s="15">
        <v>464.4</v>
      </c>
      <c r="I383" s="15">
        <v>1456.6</v>
      </c>
      <c r="J383" s="15">
        <f t="shared" si="27"/>
        <v>116.1</v>
      </c>
      <c r="K383" s="15">
        <f t="shared" si="28"/>
        <v>116.46791086578183</v>
      </c>
      <c r="L383" s="30">
        <f t="shared" si="29"/>
        <v>232.56791086578181</v>
      </c>
    </row>
    <row r="384" spans="1:12" x14ac:dyDescent="0.25">
      <c r="A384" s="16">
        <v>340015965</v>
      </c>
      <c r="B384" s="3" t="s">
        <v>352</v>
      </c>
      <c r="C384" s="12" t="s">
        <v>471</v>
      </c>
      <c r="D384" s="15">
        <v>0</v>
      </c>
      <c r="E384" s="15">
        <v>0</v>
      </c>
      <c r="F384" s="15">
        <f t="shared" si="25"/>
        <v>0</v>
      </c>
      <c r="G384" s="15">
        <f t="shared" si="26"/>
        <v>0</v>
      </c>
      <c r="H384" s="15">
        <v>21130.2</v>
      </c>
      <c r="I384" s="15">
        <v>62778.8</v>
      </c>
      <c r="J384" s="15">
        <f t="shared" si="27"/>
        <v>5282.55</v>
      </c>
      <c r="K384" s="15">
        <f t="shared" si="28"/>
        <v>5019.7141855421842</v>
      </c>
      <c r="L384" s="30">
        <f t="shared" si="29"/>
        <v>10302.264185542184</v>
      </c>
    </row>
    <row r="385" spans="1:12" x14ac:dyDescent="0.25">
      <c r="A385" s="16">
        <v>340780055</v>
      </c>
      <c r="B385" s="3" t="s">
        <v>184</v>
      </c>
      <c r="C385" s="12" t="s">
        <v>471</v>
      </c>
      <c r="D385" s="15">
        <v>5730.5639400993005</v>
      </c>
      <c r="E385" s="15">
        <v>8673.0824131923127</v>
      </c>
      <c r="F385" s="15">
        <f t="shared" si="25"/>
        <v>14403.646353291613</v>
      </c>
      <c r="G385" s="15">
        <f t="shared" si="26"/>
        <v>10800.659279370566</v>
      </c>
      <c r="H385" s="15">
        <v>0</v>
      </c>
      <c r="I385" s="15">
        <v>58930.2</v>
      </c>
      <c r="J385" s="15">
        <f t="shared" si="27"/>
        <v>0</v>
      </c>
      <c r="K385" s="15">
        <f t="shared" si="28"/>
        <v>4711.9849518760793</v>
      </c>
      <c r="L385" s="30">
        <f t="shared" si="29"/>
        <v>15512.644231246646</v>
      </c>
    </row>
    <row r="386" spans="1:12" x14ac:dyDescent="0.25">
      <c r="A386" s="16">
        <v>340780477</v>
      </c>
      <c r="B386" s="3" t="s">
        <v>185</v>
      </c>
      <c r="C386" s="12" t="s">
        <v>471</v>
      </c>
      <c r="D386" s="15">
        <v>7648748.499535976</v>
      </c>
      <c r="E386" s="15">
        <v>2398052.9295324539</v>
      </c>
      <c r="F386" s="15">
        <f t="shared" ref="F386:F449" si="30">SUM(D386:E386)</f>
        <v>10046801.429068429</v>
      </c>
      <c r="G386" s="15">
        <f t="shared" ref="G386:G449" si="31">0.75*F386*0.999807874057514</f>
        <v>7533653.3834061744</v>
      </c>
      <c r="H386" s="15">
        <v>6337931.2000000002</v>
      </c>
      <c r="I386" s="15">
        <v>13401599</v>
      </c>
      <c r="J386" s="15">
        <f t="shared" ref="J386:J449" si="32">0.25*H386</f>
        <v>1584482.8</v>
      </c>
      <c r="K386" s="15">
        <f t="shared" ref="K386:K449" si="33">0.25*0.319834987960406*I386</f>
        <v>1071575.0637037973</v>
      </c>
      <c r="L386" s="30">
        <f t="shared" ref="L386:L449" si="34">G386+J386+K386</f>
        <v>10189711.247109972</v>
      </c>
    </row>
    <row r="387" spans="1:12" x14ac:dyDescent="0.25">
      <c r="A387" s="16">
        <v>340780642</v>
      </c>
      <c r="B387" s="3" t="s">
        <v>186</v>
      </c>
      <c r="C387" s="12" t="s">
        <v>471</v>
      </c>
      <c r="D387" s="15">
        <v>0</v>
      </c>
      <c r="E387" s="15">
        <v>0</v>
      </c>
      <c r="F387" s="15">
        <f t="shared" si="30"/>
        <v>0</v>
      </c>
      <c r="G387" s="15">
        <f t="shared" si="31"/>
        <v>0</v>
      </c>
      <c r="H387" s="15">
        <v>0</v>
      </c>
      <c r="I387" s="15">
        <v>0</v>
      </c>
      <c r="J387" s="15">
        <f t="shared" si="32"/>
        <v>0</v>
      </c>
      <c r="K387" s="15">
        <f t="shared" si="33"/>
        <v>0</v>
      </c>
      <c r="L387" s="30">
        <f t="shared" si="34"/>
        <v>0</v>
      </c>
    </row>
    <row r="388" spans="1:12" x14ac:dyDescent="0.25">
      <c r="A388" s="21">
        <v>340780667</v>
      </c>
      <c r="B388" s="22" t="s">
        <v>388</v>
      </c>
      <c r="C388" s="12" t="s">
        <v>471</v>
      </c>
      <c r="D388" s="15">
        <v>0</v>
      </c>
      <c r="E388" s="15">
        <v>0</v>
      </c>
      <c r="F388" s="15">
        <f t="shared" si="30"/>
        <v>0</v>
      </c>
      <c r="G388" s="15">
        <f t="shared" si="31"/>
        <v>0</v>
      </c>
      <c r="H388" s="15">
        <v>26719.200000000001</v>
      </c>
      <c r="I388" s="15">
        <v>16619.849999999999</v>
      </c>
      <c r="J388" s="15">
        <f t="shared" si="32"/>
        <v>6679.8</v>
      </c>
      <c r="K388" s="15">
        <f t="shared" si="33"/>
        <v>1328.9023811634383</v>
      </c>
      <c r="L388" s="30">
        <f t="shared" si="34"/>
        <v>8008.702381163439</v>
      </c>
    </row>
    <row r="389" spans="1:12" x14ac:dyDescent="0.25">
      <c r="A389" s="21">
        <v>340780675</v>
      </c>
      <c r="B389" s="22" t="s">
        <v>389</v>
      </c>
      <c r="C389" s="12" t="s">
        <v>471</v>
      </c>
      <c r="D389" s="15">
        <v>0</v>
      </c>
      <c r="E389" s="15">
        <v>0</v>
      </c>
      <c r="F389" s="15">
        <f t="shared" si="30"/>
        <v>0</v>
      </c>
      <c r="G389" s="15">
        <f t="shared" si="31"/>
        <v>0</v>
      </c>
      <c r="H389" s="15">
        <v>34227.9</v>
      </c>
      <c r="I389" s="15">
        <v>10307.200000000001</v>
      </c>
      <c r="J389" s="15">
        <f t="shared" si="32"/>
        <v>8556.9750000000004</v>
      </c>
      <c r="K389" s="15">
        <f t="shared" si="33"/>
        <v>824.15079697637418</v>
      </c>
      <c r="L389" s="30">
        <f t="shared" si="34"/>
        <v>9381.1257969763737</v>
      </c>
    </row>
    <row r="390" spans="1:12" x14ac:dyDescent="0.25">
      <c r="A390" s="3">
        <v>340780683</v>
      </c>
      <c r="B390" s="3" t="s">
        <v>189</v>
      </c>
      <c r="C390" s="12" t="s">
        <v>471</v>
      </c>
      <c r="D390" s="15">
        <v>0</v>
      </c>
      <c r="E390" s="15">
        <v>28967.004054449073</v>
      </c>
      <c r="F390" s="15">
        <f t="shared" si="30"/>
        <v>28967.004054449073</v>
      </c>
      <c r="G390" s="15">
        <f t="shared" si="31"/>
        <v>21721.079056120587</v>
      </c>
      <c r="H390" s="15">
        <v>22599</v>
      </c>
      <c r="I390" s="15">
        <v>171072</v>
      </c>
      <c r="J390" s="15">
        <f t="shared" si="32"/>
        <v>5649.75</v>
      </c>
      <c r="K390" s="15">
        <f t="shared" si="33"/>
        <v>13678.702765090644</v>
      </c>
      <c r="L390" s="30">
        <f t="shared" si="34"/>
        <v>41049.531821211232</v>
      </c>
    </row>
    <row r="391" spans="1:12" x14ac:dyDescent="0.25">
      <c r="A391" s="16">
        <v>460780216</v>
      </c>
      <c r="B391" s="3" t="s">
        <v>445</v>
      </c>
      <c r="C391" s="12" t="s">
        <v>471</v>
      </c>
      <c r="D391" s="15">
        <v>11827.2148841981</v>
      </c>
      <c r="E391" s="15">
        <v>24785.469584985593</v>
      </c>
      <c r="F391" s="15">
        <f t="shared" si="30"/>
        <v>36612.684469183689</v>
      </c>
      <c r="G391" s="15">
        <f t="shared" si="31"/>
        <v>27454.237667004829</v>
      </c>
      <c r="H391" s="15">
        <v>19440</v>
      </c>
      <c r="I391" s="15">
        <v>54352.35</v>
      </c>
      <c r="J391" s="15">
        <f t="shared" si="32"/>
        <v>4860</v>
      </c>
      <c r="K391" s="15">
        <f t="shared" si="33"/>
        <v>4345.945801967443</v>
      </c>
      <c r="L391" s="30">
        <f t="shared" si="34"/>
        <v>36660.183468972275</v>
      </c>
    </row>
    <row r="392" spans="1:12" x14ac:dyDescent="0.25">
      <c r="A392" s="16">
        <v>650780158</v>
      </c>
      <c r="B392" s="3" t="s">
        <v>215</v>
      </c>
      <c r="C392" s="12" t="s">
        <v>471</v>
      </c>
      <c r="D392" s="15">
        <v>1825.9221115895484</v>
      </c>
      <c r="E392" s="15">
        <v>566.12548100193362</v>
      </c>
      <c r="F392" s="15">
        <f t="shared" si="30"/>
        <v>2392.047592591482</v>
      </c>
      <c r="G392" s="15">
        <f t="shared" si="31"/>
        <v>1793.6910136449633</v>
      </c>
      <c r="H392" s="15">
        <v>0</v>
      </c>
      <c r="I392" s="15">
        <v>10635.3</v>
      </c>
      <c r="J392" s="15">
        <f t="shared" si="32"/>
        <v>0</v>
      </c>
      <c r="K392" s="15">
        <f t="shared" si="33"/>
        <v>850.38526186382637</v>
      </c>
      <c r="L392" s="30">
        <f t="shared" si="34"/>
        <v>2644.0762755087899</v>
      </c>
    </row>
    <row r="393" spans="1:12" x14ac:dyDescent="0.25">
      <c r="A393" s="16">
        <v>650780166</v>
      </c>
      <c r="B393" s="3" t="s">
        <v>216</v>
      </c>
      <c r="C393" s="12" t="s">
        <v>471</v>
      </c>
      <c r="D393" s="15">
        <v>141138.82241620013</v>
      </c>
      <c r="E393" s="15">
        <v>0</v>
      </c>
      <c r="F393" s="15">
        <f t="shared" si="30"/>
        <v>141138.82241620013</v>
      </c>
      <c r="G393" s="15">
        <f t="shared" si="31"/>
        <v>105833.77949019155</v>
      </c>
      <c r="H393" s="15">
        <v>0</v>
      </c>
      <c r="I393" s="15">
        <v>0</v>
      </c>
      <c r="J393" s="15">
        <f t="shared" si="32"/>
        <v>0</v>
      </c>
      <c r="K393" s="15">
        <f t="shared" si="33"/>
        <v>0</v>
      </c>
      <c r="L393" s="30">
        <f t="shared" si="34"/>
        <v>105833.77949019155</v>
      </c>
    </row>
    <row r="394" spans="1:12" x14ac:dyDescent="0.25">
      <c r="A394" s="16">
        <v>650780679</v>
      </c>
      <c r="B394" s="3" t="s">
        <v>226</v>
      </c>
      <c r="C394" s="12" t="s">
        <v>471</v>
      </c>
      <c r="D394" s="15">
        <v>0</v>
      </c>
      <c r="E394" s="15">
        <v>0</v>
      </c>
      <c r="F394" s="15">
        <f t="shared" si="30"/>
        <v>0</v>
      </c>
      <c r="G394" s="15">
        <f t="shared" si="31"/>
        <v>0</v>
      </c>
      <c r="H394" s="15">
        <v>0</v>
      </c>
      <c r="I394" s="15">
        <v>0</v>
      </c>
      <c r="J394" s="15">
        <f t="shared" si="32"/>
        <v>0</v>
      </c>
      <c r="K394" s="15">
        <f t="shared" si="33"/>
        <v>0</v>
      </c>
      <c r="L394" s="30">
        <f t="shared" si="34"/>
        <v>0</v>
      </c>
    </row>
    <row r="395" spans="1:12" x14ac:dyDescent="0.25">
      <c r="A395" s="9">
        <v>650783160</v>
      </c>
      <c r="B395" s="3" t="s">
        <v>442</v>
      </c>
      <c r="C395" s="12" t="s">
        <v>471</v>
      </c>
      <c r="D395" s="15">
        <v>0</v>
      </c>
      <c r="E395" s="15">
        <v>342.06002487379203</v>
      </c>
      <c r="F395" s="15">
        <f t="shared" si="30"/>
        <v>342.06002487379203</v>
      </c>
      <c r="G395" s="15">
        <f t="shared" si="31"/>
        <v>256.49572970184482</v>
      </c>
      <c r="H395" s="15">
        <v>10173.6</v>
      </c>
      <c r="I395" s="15">
        <v>22570.65</v>
      </c>
      <c r="J395" s="15">
        <f t="shared" si="32"/>
        <v>2543.4</v>
      </c>
      <c r="K395" s="15">
        <f t="shared" si="33"/>
        <v>1804.7208927521344</v>
      </c>
      <c r="L395" s="30">
        <f t="shared" si="34"/>
        <v>4604.6166224539793</v>
      </c>
    </row>
    <row r="396" spans="1:12" x14ac:dyDescent="0.25">
      <c r="A396" s="16">
        <v>660780180</v>
      </c>
      <c r="B396" s="3" t="s">
        <v>187</v>
      </c>
      <c r="C396" s="12" t="s">
        <v>471</v>
      </c>
      <c r="D396" s="15">
        <v>46506.804736767161</v>
      </c>
      <c r="E396" s="15">
        <v>24164.43870407042</v>
      </c>
      <c r="F396" s="15">
        <f t="shared" si="30"/>
        <v>70671.243440837585</v>
      </c>
      <c r="G396" s="15">
        <f t="shared" si="31"/>
        <v>52993.249246188643</v>
      </c>
      <c r="H396" s="15">
        <v>43218.9</v>
      </c>
      <c r="I396" s="15">
        <v>207969.4</v>
      </c>
      <c r="J396" s="15">
        <f t="shared" si="32"/>
        <v>10804.725</v>
      </c>
      <c r="K396" s="15">
        <f t="shared" si="33"/>
        <v>16628.972636283215</v>
      </c>
      <c r="L396" s="30">
        <f t="shared" si="34"/>
        <v>80426.94688247185</v>
      </c>
    </row>
    <row r="397" spans="1:12" x14ac:dyDescent="0.25">
      <c r="A397" s="16">
        <v>660780784</v>
      </c>
      <c r="B397" s="3" t="s">
        <v>113</v>
      </c>
      <c r="C397" s="12" t="s">
        <v>471</v>
      </c>
      <c r="D397" s="15">
        <v>0</v>
      </c>
      <c r="E397" s="15">
        <v>0</v>
      </c>
      <c r="F397" s="15">
        <f t="shared" si="30"/>
        <v>0</v>
      </c>
      <c r="G397" s="15">
        <f t="shared" si="31"/>
        <v>0</v>
      </c>
      <c r="H397" s="15">
        <v>0</v>
      </c>
      <c r="I397" s="15">
        <v>0</v>
      </c>
      <c r="J397" s="15">
        <f t="shared" si="32"/>
        <v>0</v>
      </c>
      <c r="K397" s="15">
        <f t="shared" si="33"/>
        <v>0</v>
      </c>
      <c r="L397" s="30">
        <f t="shared" si="34"/>
        <v>0</v>
      </c>
    </row>
    <row r="398" spans="1:12" x14ac:dyDescent="0.25">
      <c r="A398" s="16">
        <v>810000331</v>
      </c>
      <c r="B398" s="3" t="s">
        <v>217</v>
      </c>
      <c r="C398" s="12" t="s">
        <v>471</v>
      </c>
      <c r="D398" s="15">
        <v>43967.389330651538</v>
      </c>
      <c r="E398" s="15">
        <v>4377.2018916697089</v>
      </c>
      <c r="F398" s="15">
        <f t="shared" si="30"/>
        <v>48344.591222321251</v>
      </c>
      <c r="G398" s="15">
        <f t="shared" si="31"/>
        <v>36251.477229126416</v>
      </c>
      <c r="H398" s="15">
        <v>266571</v>
      </c>
      <c r="I398" s="15">
        <v>36942.75</v>
      </c>
      <c r="J398" s="15">
        <f t="shared" si="32"/>
        <v>66642.75</v>
      </c>
      <c r="K398" s="15">
        <f t="shared" si="33"/>
        <v>2953.896000368572</v>
      </c>
      <c r="L398" s="30">
        <f t="shared" si="34"/>
        <v>105848.12322949499</v>
      </c>
    </row>
    <row r="399" spans="1:12" x14ac:dyDescent="0.25">
      <c r="A399" s="9">
        <v>810000380</v>
      </c>
      <c r="B399" s="3" t="s">
        <v>443</v>
      </c>
      <c r="C399" s="12" t="s">
        <v>471</v>
      </c>
      <c r="D399" s="15">
        <v>0</v>
      </c>
      <c r="E399" s="15">
        <v>7296.0610177579001</v>
      </c>
      <c r="F399" s="15">
        <f t="shared" si="30"/>
        <v>7296.0610177579001</v>
      </c>
      <c r="G399" s="15">
        <f t="shared" si="31"/>
        <v>5470.9944413688208</v>
      </c>
      <c r="H399" s="15">
        <v>0</v>
      </c>
      <c r="I399" s="15">
        <v>24591.599999999999</v>
      </c>
      <c r="J399" s="15">
        <f t="shared" si="32"/>
        <v>0</v>
      </c>
      <c r="K399" s="15">
        <f t="shared" si="33"/>
        <v>1966.31352248178</v>
      </c>
      <c r="L399" s="30">
        <f t="shared" si="34"/>
        <v>7437.3079638506006</v>
      </c>
    </row>
    <row r="400" spans="1:12" x14ac:dyDescent="0.25">
      <c r="A400" s="16">
        <v>810000455</v>
      </c>
      <c r="B400" s="3" t="s">
        <v>218</v>
      </c>
      <c r="C400" s="12" t="s">
        <v>471</v>
      </c>
      <c r="D400" s="15">
        <v>1595.2309661680488</v>
      </c>
      <c r="E400" s="15">
        <v>0</v>
      </c>
      <c r="F400" s="15">
        <f t="shared" si="30"/>
        <v>1595.2309661680488</v>
      </c>
      <c r="G400" s="15">
        <f t="shared" si="31"/>
        <v>1196.1933606863934</v>
      </c>
      <c r="H400" s="15">
        <v>0</v>
      </c>
      <c r="I400" s="15">
        <v>0</v>
      </c>
      <c r="J400" s="15">
        <f t="shared" si="32"/>
        <v>0</v>
      </c>
      <c r="K400" s="15">
        <f t="shared" si="33"/>
        <v>0</v>
      </c>
      <c r="L400" s="30">
        <f t="shared" si="34"/>
        <v>1196.1933606863934</v>
      </c>
    </row>
    <row r="401" spans="1:12" x14ac:dyDescent="0.25">
      <c r="A401" s="16">
        <v>820000016</v>
      </c>
      <c r="B401" s="3" t="s">
        <v>219</v>
      </c>
      <c r="C401" s="12" t="s">
        <v>471</v>
      </c>
      <c r="D401" s="15">
        <v>0</v>
      </c>
      <c r="E401" s="15">
        <v>14464.841174831043</v>
      </c>
      <c r="F401" s="15">
        <f t="shared" si="30"/>
        <v>14464.841174831043</v>
      </c>
      <c r="G401" s="15">
        <f t="shared" si="31"/>
        <v>10846.546577690562</v>
      </c>
      <c r="H401" s="15">
        <v>437.4</v>
      </c>
      <c r="I401" s="15">
        <v>64879.65</v>
      </c>
      <c r="J401" s="15">
        <f t="shared" si="32"/>
        <v>109.35</v>
      </c>
      <c r="K401" s="15">
        <f t="shared" si="33"/>
        <v>5187.6955191563384</v>
      </c>
      <c r="L401" s="30">
        <f t="shared" si="34"/>
        <v>16143.5920968469</v>
      </c>
    </row>
    <row r="402" spans="1:12" x14ac:dyDescent="0.25">
      <c r="A402" s="3">
        <v>820000057</v>
      </c>
      <c r="B402" s="3" t="s">
        <v>377</v>
      </c>
      <c r="C402" s="12" t="s">
        <v>471</v>
      </c>
      <c r="D402" s="15">
        <v>0</v>
      </c>
      <c r="E402" s="15">
        <v>0</v>
      </c>
      <c r="F402" s="15">
        <f t="shared" si="30"/>
        <v>0</v>
      </c>
      <c r="G402" s="15">
        <f t="shared" si="31"/>
        <v>0</v>
      </c>
      <c r="H402" s="15">
        <v>7398</v>
      </c>
      <c r="I402" s="15">
        <v>0</v>
      </c>
      <c r="J402" s="15">
        <f t="shared" si="32"/>
        <v>1849.5</v>
      </c>
      <c r="K402" s="15">
        <f t="shared" si="33"/>
        <v>0</v>
      </c>
      <c r="L402" s="30">
        <f t="shared" si="34"/>
        <v>1849.5</v>
      </c>
    </row>
    <row r="403" spans="1:12" x14ac:dyDescent="0.25">
      <c r="A403" s="16">
        <v>440000057</v>
      </c>
      <c r="B403" s="3" t="s">
        <v>250</v>
      </c>
      <c r="C403" s="12" t="s">
        <v>353</v>
      </c>
      <c r="D403" s="15">
        <v>1071</v>
      </c>
      <c r="E403" s="15">
        <v>15899.061446344551</v>
      </c>
      <c r="F403" s="15">
        <f t="shared" si="30"/>
        <v>16970.061446344553</v>
      </c>
      <c r="G403" s="15">
        <f t="shared" si="31"/>
        <v>12725.100792971347</v>
      </c>
      <c r="H403" s="15">
        <v>41720.1</v>
      </c>
      <c r="I403" s="15">
        <v>126968.8</v>
      </c>
      <c r="J403" s="15">
        <f t="shared" si="32"/>
        <v>10430.025</v>
      </c>
      <c r="K403" s="15">
        <f t="shared" si="33"/>
        <v>10152.2661548368</v>
      </c>
      <c r="L403" s="30">
        <f t="shared" si="34"/>
        <v>33307.391947808144</v>
      </c>
    </row>
    <row r="404" spans="1:12" x14ac:dyDescent="0.25">
      <c r="A404" s="16">
        <v>440000289</v>
      </c>
      <c r="B404" s="3" t="s">
        <v>251</v>
      </c>
      <c r="C404" s="12" t="s">
        <v>353</v>
      </c>
      <c r="D404" s="15">
        <v>5241528.8640752807</v>
      </c>
      <c r="E404" s="15">
        <v>2338340.8033564696</v>
      </c>
      <c r="F404" s="15">
        <f t="shared" si="30"/>
        <v>7579869.6674317503</v>
      </c>
      <c r="G404" s="15">
        <f t="shared" si="31"/>
        <v>5683810.033370981</v>
      </c>
      <c r="H404" s="15">
        <v>6049476.9499999993</v>
      </c>
      <c r="I404" s="15">
        <v>7313169.7999999998</v>
      </c>
      <c r="J404" s="15">
        <f t="shared" si="32"/>
        <v>1512369.2374999998</v>
      </c>
      <c r="K404" s="15">
        <f t="shared" si="33"/>
        <v>584751.89373385115</v>
      </c>
      <c r="L404" s="30">
        <f t="shared" si="34"/>
        <v>7780931.1646048315</v>
      </c>
    </row>
    <row r="405" spans="1:12" x14ac:dyDescent="0.25">
      <c r="A405" s="16">
        <v>440000313</v>
      </c>
      <c r="B405" s="3" t="s">
        <v>252</v>
      </c>
      <c r="C405" s="12" t="s">
        <v>353</v>
      </c>
      <c r="D405" s="15">
        <v>22.504949372937975</v>
      </c>
      <c r="E405" s="15">
        <v>26.529310780815635</v>
      </c>
      <c r="F405" s="15">
        <f t="shared" si="30"/>
        <v>49.034260153753607</v>
      </c>
      <c r="G405" s="15">
        <f t="shared" si="31"/>
        <v>36.768629550230592</v>
      </c>
      <c r="H405" s="15">
        <v>0</v>
      </c>
      <c r="I405" s="15">
        <v>135</v>
      </c>
      <c r="J405" s="15">
        <f t="shared" si="32"/>
        <v>0</v>
      </c>
      <c r="K405" s="15">
        <f t="shared" si="33"/>
        <v>10.794430843663703</v>
      </c>
      <c r="L405" s="30">
        <f t="shared" si="34"/>
        <v>47.563060393894297</v>
      </c>
    </row>
    <row r="406" spans="1:12" x14ac:dyDescent="0.25">
      <c r="A406" s="23">
        <v>440001113</v>
      </c>
      <c r="B406" s="22" t="s">
        <v>391</v>
      </c>
      <c r="C406" s="12" t="s">
        <v>353</v>
      </c>
      <c r="D406" s="15">
        <v>0</v>
      </c>
      <c r="E406" s="15">
        <v>0</v>
      </c>
      <c r="F406" s="15">
        <f t="shared" si="30"/>
        <v>0</v>
      </c>
      <c r="G406" s="15">
        <f t="shared" si="31"/>
        <v>0</v>
      </c>
      <c r="H406" s="15">
        <v>9247.5</v>
      </c>
      <c r="I406" s="15">
        <v>0</v>
      </c>
      <c r="J406" s="15">
        <f t="shared" si="32"/>
        <v>2311.875</v>
      </c>
      <c r="K406" s="15">
        <f t="shared" si="33"/>
        <v>0</v>
      </c>
      <c r="L406" s="30">
        <f t="shared" si="34"/>
        <v>2311.875</v>
      </c>
    </row>
    <row r="407" spans="1:12" x14ac:dyDescent="0.25">
      <c r="A407" s="16">
        <v>440002020</v>
      </c>
      <c r="B407" s="3" t="s">
        <v>259</v>
      </c>
      <c r="C407" s="12" t="s">
        <v>353</v>
      </c>
      <c r="D407" s="15">
        <v>0</v>
      </c>
      <c r="E407" s="15">
        <v>0</v>
      </c>
      <c r="F407" s="15">
        <f t="shared" si="30"/>
        <v>0</v>
      </c>
      <c r="G407" s="15">
        <f t="shared" si="31"/>
        <v>0</v>
      </c>
      <c r="H407" s="15">
        <v>0</v>
      </c>
      <c r="I407" s="15">
        <v>0</v>
      </c>
      <c r="J407" s="15">
        <f t="shared" si="32"/>
        <v>0</v>
      </c>
      <c r="K407" s="15">
        <f t="shared" si="33"/>
        <v>0</v>
      </c>
      <c r="L407" s="30">
        <f t="shared" si="34"/>
        <v>0</v>
      </c>
    </row>
    <row r="408" spans="1:12" x14ac:dyDescent="0.25">
      <c r="A408" s="21">
        <v>440023364</v>
      </c>
      <c r="B408" s="22" t="s">
        <v>392</v>
      </c>
      <c r="C408" s="12" t="s">
        <v>353</v>
      </c>
      <c r="D408" s="15">
        <v>0</v>
      </c>
      <c r="E408" s="15">
        <v>0</v>
      </c>
      <c r="F408" s="15">
        <f t="shared" si="30"/>
        <v>0</v>
      </c>
      <c r="G408" s="15">
        <f t="shared" si="31"/>
        <v>0</v>
      </c>
      <c r="H408" s="15">
        <v>1139.4000000000001</v>
      </c>
      <c r="I408" s="15">
        <v>4606.6000000000004</v>
      </c>
      <c r="J408" s="15">
        <f t="shared" si="32"/>
        <v>284.85000000000002</v>
      </c>
      <c r="K408" s="15">
        <f t="shared" si="33"/>
        <v>368.33796388460161</v>
      </c>
      <c r="L408" s="30">
        <f t="shared" si="34"/>
        <v>653.18796388460169</v>
      </c>
    </row>
    <row r="409" spans="1:12" x14ac:dyDescent="0.25">
      <c r="A409" s="16">
        <v>440024982</v>
      </c>
      <c r="B409" s="3" t="s">
        <v>422</v>
      </c>
      <c r="C409" s="12" t="s">
        <v>353</v>
      </c>
      <c r="D409" s="15">
        <v>0</v>
      </c>
      <c r="E409" s="15">
        <v>0</v>
      </c>
      <c r="F409" s="15">
        <f t="shared" si="30"/>
        <v>0</v>
      </c>
      <c r="G409" s="15">
        <f t="shared" si="31"/>
        <v>0</v>
      </c>
      <c r="H409" s="15">
        <v>0</v>
      </c>
      <c r="I409" s="15">
        <v>0</v>
      </c>
      <c r="J409" s="15">
        <f t="shared" si="32"/>
        <v>0</v>
      </c>
      <c r="K409" s="15">
        <f t="shared" si="33"/>
        <v>0</v>
      </c>
      <c r="L409" s="30">
        <f t="shared" si="34"/>
        <v>0</v>
      </c>
    </row>
    <row r="410" spans="1:12" x14ac:dyDescent="0.25">
      <c r="A410" s="16">
        <v>440041580</v>
      </c>
      <c r="B410" s="3" t="s">
        <v>260</v>
      </c>
      <c r="C410" s="12" t="s">
        <v>353</v>
      </c>
      <c r="D410" s="15">
        <v>0</v>
      </c>
      <c r="E410" s="15">
        <v>0</v>
      </c>
      <c r="F410" s="15">
        <f t="shared" si="30"/>
        <v>0</v>
      </c>
      <c r="G410" s="15">
        <f t="shared" si="31"/>
        <v>0</v>
      </c>
      <c r="H410" s="15">
        <v>7511.4</v>
      </c>
      <c r="I410" s="15">
        <v>21142.6</v>
      </c>
      <c r="J410" s="15">
        <f t="shared" si="32"/>
        <v>1877.85</v>
      </c>
      <c r="K410" s="15">
        <f t="shared" si="33"/>
        <v>1690.5358041129198</v>
      </c>
      <c r="L410" s="30">
        <f t="shared" si="34"/>
        <v>3568.3858041129197</v>
      </c>
    </row>
    <row r="411" spans="1:12" x14ac:dyDescent="0.25">
      <c r="A411" s="16">
        <v>490000031</v>
      </c>
      <c r="B411" s="3" t="s">
        <v>253</v>
      </c>
      <c r="C411" s="12" t="s">
        <v>353</v>
      </c>
      <c r="D411" s="15">
        <v>3266167.5850874414</v>
      </c>
      <c r="E411" s="15">
        <v>834758.05394713231</v>
      </c>
      <c r="F411" s="15">
        <f t="shared" si="30"/>
        <v>4100925.6390345739</v>
      </c>
      <c r="G411" s="15">
        <f t="shared" si="31"/>
        <v>3075103.3086233325</v>
      </c>
      <c r="H411" s="15">
        <v>3430541.3</v>
      </c>
      <c r="I411" s="15">
        <v>7219364.2999999998</v>
      </c>
      <c r="J411" s="15">
        <f t="shared" si="32"/>
        <v>857635.32499999995</v>
      </c>
      <c r="K411" s="15">
        <f t="shared" si="33"/>
        <v>577251.32349307125</v>
      </c>
      <c r="L411" s="30">
        <f t="shared" si="34"/>
        <v>4509989.9571164036</v>
      </c>
    </row>
    <row r="412" spans="1:12" x14ac:dyDescent="0.25">
      <c r="A412" s="16">
        <v>490000155</v>
      </c>
      <c r="B412" s="3" t="s">
        <v>381</v>
      </c>
      <c r="C412" s="12" t="s">
        <v>353</v>
      </c>
      <c r="D412" s="15">
        <v>611554.74955437018</v>
      </c>
      <c r="E412" s="15">
        <v>377509.64732750622</v>
      </c>
      <c r="F412" s="15">
        <f t="shared" si="30"/>
        <v>989064.3968818764</v>
      </c>
      <c r="G412" s="15">
        <f t="shared" si="31"/>
        <v>741655.77896433463</v>
      </c>
      <c r="H412" s="15">
        <v>965391.9</v>
      </c>
      <c r="I412" s="15">
        <v>259895.6</v>
      </c>
      <c r="J412" s="15">
        <f t="shared" si="32"/>
        <v>241347.97500000001</v>
      </c>
      <c r="K412" s="15">
        <f t="shared" si="33"/>
        <v>20780.926524240622</v>
      </c>
      <c r="L412" s="30">
        <f t="shared" si="34"/>
        <v>1003784.6804885752</v>
      </c>
    </row>
    <row r="413" spans="1:12" x14ac:dyDescent="0.25">
      <c r="A413" s="16">
        <v>490000676</v>
      </c>
      <c r="B413" s="3" t="s">
        <v>254</v>
      </c>
      <c r="C413" s="12" t="s">
        <v>353</v>
      </c>
      <c r="D413" s="15">
        <v>4076.406939081683</v>
      </c>
      <c r="E413" s="15">
        <v>8017.7521653120502</v>
      </c>
      <c r="F413" s="15">
        <f t="shared" si="30"/>
        <v>12094.159104393733</v>
      </c>
      <c r="G413" s="15">
        <f t="shared" si="31"/>
        <v>9068.8766270079195</v>
      </c>
      <c r="H413" s="15">
        <v>24794.1</v>
      </c>
      <c r="I413" s="15">
        <v>73496.7</v>
      </c>
      <c r="J413" s="15">
        <f t="shared" si="32"/>
        <v>6198.5249999999996</v>
      </c>
      <c r="K413" s="15">
        <f t="shared" si="33"/>
        <v>5876.7040399073921</v>
      </c>
      <c r="L413" s="30">
        <f t="shared" si="34"/>
        <v>21144.105666915311</v>
      </c>
    </row>
    <row r="414" spans="1:12" x14ac:dyDescent="0.25">
      <c r="A414" s="16">
        <v>490014909</v>
      </c>
      <c r="B414" s="3" t="s">
        <v>261</v>
      </c>
      <c r="C414" s="12" t="s">
        <v>353</v>
      </c>
      <c r="D414" s="15">
        <v>0</v>
      </c>
      <c r="E414" s="15">
        <v>0</v>
      </c>
      <c r="F414" s="15">
        <f t="shared" si="30"/>
        <v>0</v>
      </c>
      <c r="G414" s="15">
        <f t="shared" si="31"/>
        <v>0</v>
      </c>
      <c r="H414" s="15">
        <v>3699</v>
      </c>
      <c r="I414" s="15">
        <v>0</v>
      </c>
      <c r="J414" s="15">
        <f t="shared" si="32"/>
        <v>924.75</v>
      </c>
      <c r="K414" s="15">
        <f t="shared" si="33"/>
        <v>0</v>
      </c>
      <c r="L414" s="30">
        <f t="shared" si="34"/>
        <v>924.75</v>
      </c>
    </row>
    <row r="415" spans="1:12" x14ac:dyDescent="0.25">
      <c r="A415" s="3">
        <v>490018934</v>
      </c>
      <c r="B415" s="3" t="s">
        <v>355</v>
      </c>
      <c r="C415" s="12" t="s">
        <v>353</v>
      </c>
      <c r="D415" s="15">
        <v>0</v>
      </c>
      <c r="E415" s="15">
        <v>0</v>
      </c>
      <c r="F415" s="15">
        <f t="shared" si="30"/>
        <v>0</v>
      </c>
      <c r="G415" s="15">
        <f t="shared" si="31"/>
        <v>0</v>
      </c>
      <c r="H415" s="15">
        <v>0</v>
      </c>
      <c r="I415" s="15">
        <v>0</v>
      </c>
      <c r="J415" s="15">
        <f t="shared" si="32"/>
        <v>0</v>
      </c>
      <c r="K415" s="15">
        <f t="shared" si="33"/>
        <v>0</v>
      </c>
      <c r="L415" s="30">
        <f t="shared" si="34"/>
        <v>0</v>
      </c>
    </row>
    <row r="416" spans="1:12" x14ac:dyDescent="0.25">
      <c r="A416" s="16">
        <v>490528452</v>
      </c>
      <c r="B416" s="3" t="s">
        <v>255</v>
      </c>
      <c r="C416" s="12" t="s">
        <v>353</v>
      </c>
      <c r="D416" s="15">
        <v>1266.6587053231542</v>
      </c>
      <c r="E416" s="15">
        <v>1596.764177184941</v>
      </c>
      <c r="F416" s="15">
        <f t="shared" si="30"/>
        <v>2863.4228825080954</v>
      </c>
      <c r="G416" s="15">
        <f t="shared" si="31"/>
        <v>2147.1545585160434</v>
      </c>
      <c r="H416" s="15">
        <v>0</v>
      </c>
      <c r="I416" s="15">
        <v>0</v>
      </c>
      <c r="J416" s="15">
        <f t="shared" si="32"/>
        <v>0</v>
      </c>
      <c r="K416" s="15">
        <f t="shared" si="33"/>
        <v>0</v>
      </c>
      <c r="L416" s="30">
        <f t="shared" si="34"/>
        <v>2147.1545585160434</v>
      </c>
    </row>
    <row r="417" spans="1:12" x14ac:dyDescent="0.25">
      <c r="A417" s="9">
        <v>530000371</v>
      </c>
      <c r="B417" s="3" t="s">
        <v>447</v>
      </c>
      <c r="C417" s="12" t="s">
        <v>353</v>
      </c>
      <c r="D417" s="15">
        <v>0</v>
      </c>
      <c r="E417" s="15">
        <v>8351.7443940289813</v>
      </c>
      <c r="F417" s="15">
        <f t="shared" si="30"/>
        <v>8351.7443940289813</v>
      </c>
      <c r="G417" s="15">
        <f t="shared" si="31"/>
        <v>6262.6048554494073</v>
      </c>
      <c r="H417" s="15">
        <v>5626.8</v>
      </c>
      <c r="I417" s="15">
        <v>53800.2</v>
      </c>
      <c r="J417" s="15">
        <f t="shared" si="32"/>
        <v>1406.7</v>
      </c>
      <c r="K417" s="15">
        <f t="shared" si="33"/>
        <v>4301.796579816858</v>
      </c>
      <c r="L417" s="30">
        <f t="shared" si="34"/>
        <v>11971.101435266264</v>
      </c>
    </row>
    <row r="418" spans="1:12" x14ac:dyDescent="0.25">
      <c r="A418" s="16">
        <v>720000025</v>
      </c>
      <c r="B418" s="3" t="s">
        <v>256</v>
      </c>
      <c r="C418" s="12" t="s">
        <v>353</v>
      </c>
      <c r="D418" s="15">
        <v>1044545.6633473772</v>
      </c>
      <c r="E418" s="15">
        <v>258124.29539475494</v>
      </c>
      <c r="F418" s="15">
        <f t="shared" si="30"/>
        <v>1302669.9587421322</v>
      </c>
      <c r="G418" s="15">
        <f t="shared" si="31"/>
        <v>976814.76153642044</v>
      </c>
      <c r="H418" s="15">
        <v>375213.4</v>
      </c>
      <c r="I418" s="15">
        <v>383589.25</v>
      </c>
      <c r="J418" s="15">
        <f t="shared" si="32"/>
        <v>93803.35</v>
      </c>
      <c r="K418" s="15">
        <f t="shared" si="33"/>
        <v>30671.315788872791</v>
      </c>
      <c r="L418" s="30">
        <f t="shared" si="34"/>
        <v>1101289.4273252932</v>
      </c>
    </row>
    <row r="419" spans="1:12" x14ac:dyDescent="0.25">
      <c r="A419" s="16">
        <v>720000199</v>
      </c>
      <c r="B419" s="3" t="s">
        <v>262</v>
      </c>
      <c r="C419" s="12" t="s">
        <v>353</v>
      </c>
      <c r="D419" s="15">
        <v>0</v>
      </c>
      <c r="E419" s="15">
        <v>0</v>
      </c>
      <c r="F419" s="15">
        <f t="shared" si="30"/>
        <v>0</v>
      </c>
      <c r="G419" s="15">
        <f t="shared" si="31"/>
        <v>0</v>
      </c>
      <c r="H419" s="15">
        <v>0</v>
      </c>
      <c r="I419" s="15">
        <v>0</v>
      </c>
      <c r="J419" s="15">
        <f t="shared" si="32"/>
        <v>0</v>
      </c>
      <c r="K419" s="15">
        <f t="shared" si="33"/>
        <v>0</v>
      </c>
      <c r="L419" s="30">
        <f t="shared" si="34"/>
        <v>0</v>
      </c>
    </row>
    <row r="420" spans="1:12" x14ac:dyDescent="0.25">
      <c r="A420" s="21">
        <v>720000249</v>
      </c>
      <c r="B420" s="22" t="s">
        <v>400</v>
      </c>
      <c r="C420" s="12" t="s">
        <v>353</v>
      </c>
      <c r="D420" s="15">
        <v>0</v>
      </c>
      <c r="E420" s="15">
        <v>0</v>
      </c>
      <c r="F420" s="15">
        <f t="shared" si="30"/>
        <v>0</v>
      </c>
      <c r="G420" s="15">
        <f t="shared" si="31"/>
        <v>0</v>
      </c>
      <c r="H420" s="15">
        <v>32432.400000000001</v>
      </c>
      <c r="I420" s="15">
        <v>232.2</v>
      </c>
      <c r="J420" s="15">
        <f t="shared" si="32"/>
        <v>8108.1</v>
      </c>
      <c r="K420" s="15">
        <f t="shared" si="33"/>
        <v>18.566421051101567</v>
      </c>
      <c r="L420" s="30">
        <f t="shared" si="34"/>
        <v>8126.6664210511017</v>
      </c>
    </row>
    <row r="421" spans="1:12" x14ac:dyDescent="0.25">
      <c r="A421" s="21">
        <v>720016724</v>
      </c>
      <c r="B421" s="22" t="s">
        <v>486</v>
      </c>
      <c r="C421" s="12" t="s">
        <v>353</v>
      </c>
      <c r="D421" s="15">
        <v>0</v>
      </c>
      <c r="E421" s="15">
        <v>0</v>
      </c>
      <c r="F421" s="15">
        <f t="shared" si="30"/>
        <v>0</v>
      </c>
      <c r="G421" s="15">
        <f t="shared" si="31"/>
        <v>0</v>
      </c>
      <c r="H421" s="15">
        <v>3631.5</v>
      </c>
      <c r="I421" s="15">
        <v>6593.4</v>
      </c>
      <c r="J421" s="15">
        <f t="shared" si="32"/>
        <v>907.875</v>
      </c>
      <c r="K421" s="15">
        <f t="shared" si="33"/>
        <v>527.20000240453521</v>
      </c>
      <c r="L421" s="30">
        <f t="shared" si="34"/>
        <v>1435.0750024045351</v>
      </c>
    </row>
    <row r="422" spans="1:12" x14ac:dyDescent="0.25">
      <c r="A422" s="16">
        <v>720017748</v>
      </c>
      <c r="B422" s="11" t="s">
        <v>263</v>
      </c>
      <c r="C422" s="12" t="s">
        <v>353</v>
      </c>
      <c r="D422" s="15">
        <v>0</v>
      </c>
      <c r="E422" s="15">
        <v>0</v>
      </c>
      <c r="F422" s="15">
        <f t="shared" si="30"/>
        <v>0</v>
      </c>
      <c r="G422" s="15">
        <f t="shared" si="31"/>
        <v>0</v>
      </c>
      <c r="H422" s="15">
        <v>0</v>
      </c>
      <c r="I422" s="15">
        <v>0</v>
      </c>
      <c r="J422" s="15">
        <f t="shared" si="32"/>
        <v>0</v>
      </c>
      <c r="K422" s="15">
        <f t="shared" si="33"/>
        <v>0</v>
      </c>
      <c r="L422" s="30">
        <f t="shared" si="34"/>
        <v>0</v>
      </c>
    </row>
    <row r="423" spans="1:12" x14ac:dyDescent="0.25">
      <c r="A423" s="16">
        <v>850000019</v>
      </c>
      <c r="B423" s="3" t="s">
        <v>257</v>
      </c>
      <c r="C423" s="12" t="s">
        <v>353</v>
      </c>
      <c r="D423" s="15">
        <v>30978.544902952199</v>
      </c>
      <c r="E423" s="15">
        <v>27337.005194616981</v>
      </c>
      <c r="F423" s="15">
        <f t="shared" si="30"/>
        <v>58315.550097569183</v>
      </c>
      <c r="G423" s="15">
        <f t="shared" si="31"/>
        <v>43728.259625658822</v>
      </c>
      <c r="H423" s="15">
        <v>12433.5</v>
      </c>
      <c r="I423" s="15">
        <v>314868.5</v>
      </c>
      <c r="J423" s="15">
        <f t="shared" si="32"/>
        <v>3108.375</v>
      </c>
      <c r="K423" s="15">
        <f t="shared" si="33"/>
        <v>25176.490726652773</v>
      </c>
      <c r="L423" s="30">
        <f t="shared" si="34"/>
        <v>72013.125352311588</v>
      </c>
    </row>
    <row r="424" spans="1:12" x14ac:dyDescent="0.25">
      <c r="A424" s="16">
        <v>850000035</v>
      </c>
      <c r="B424" s="3" t="s">
        <v>258</v>
      </c>
      <c r="C424" s="12" t="s">
        <v>353</v>
      </c>
      <c r="D424" s="15">
        <v>1657.0097565279102</v>
      </c>
      <c r="E424" s="15">
        <v>0</v>
      </c>
      <c r="F424" s="15">
        <f t="shared" si="30"/>
        <v>1657.0097565279102</v>
      </c>
      <c r="G424" s="15">
        <f t="shared" si="31"/>
        <v>1242.5185514750467</v>
      </c>
      <c r="H424" s="15">
        <v>0</v>
      </c>
      <c r="I424" s="15">
        <v>0</v>
      </c>
      <c r="J424" s="15">
        <f t="shared" si="32"/>
        <v>0</v>
      </c>
      <c r="K424" s="15">
        <f t="shared" si="33"/>
        <v>0</v>
      </c>
      <c r="L424" s="30">
        <f t="shared" si="34"/>
        <v>1242.5185514750467</v>
      </c>
    </row>
    <row r="425" spans="1:12" x14ac:dyDescent="0.25">
      <c r="A425" s="16">
        <v>850000126</v>
      </c>
      <c r="B425" s="3" t="s">
        <v>264</v>
      </c>
      <c r="C425" s="12" t="s">
        <v>353</v>
      </c>
      <c r="D425" s="15">
        <v>0</v>
      </c>
      <c r="E425" s="15">
        <v>0</v>
      </c>
      <c r="F425" s="15">
        <f t="shared" si="30"/>
        <v>0</v>
      </c>
      <c r="G425" s="15">
        <f t="shared" si="31"/>
        <v>0</v>
      </c>
      <c r="H425" s="15">
        <v>0</v>
      </c>
      <c r="I425" s="15">
        <v>0</v>
      </c>
      <c r="J425" s="15">
        <f t="shared" si="32"/>
        <v>0</v>
      </c>
      <c r="K425" s="15">
        <f t="shared" si="33"/>
        <v>0</v>
      </c>
      <c r="L425" s="30">
        <f t="shared" si="34"/>
        <v>0</v>
      </c>
    </row>
    <row r="426" spans="1:12" x14ac:dyDescent="0.25">
      <c r="A426" s="16">
        <v>50000116</v>
      </c>
      <c r="B426" s="3" t="s">
        <v>281</v>
      </c>
      <c r="C426" s="12" t="s">
        <v>354</v>
      </c>
      <c r="D426" s="15">
        <v>3079.1922983202721</v>
      </c>
      <c r="E426" s="15">
        <v>3249.1144707513877</v>
      </c>
      <c r="F426" s="15">
        <f t="shared" si="30"/>
        <v>6328.3067690716598</v>
      </c>
      <c r="G426" s="15">
        <f t="shared" si="31"/>
        <v>4745.3182028769834</v>
      </c>
      <c r="H426" s="15">
        <v>75.599999999999994</v>
      </c>
      <c r="I426" s="15">
        <v>26262.9</v>
      </c>
      <c r="J426" s="15">
        <f t="shared" si="32"/>
        <v>18.899999999999999</v>
      </c>
      <c r="K426" s="15">
        <f t="shared" si="33"/>
        <v>2099.9485763263369</v>
      </c>
      <c r="L426" s="30">
        <f t="shared" si="34"/>
        <v>6864.1667792033204</v>
      </c>
    </row>
    <row r="427" spans="1:12" x14ac:dyDescent="0.25">
      <c r="A427" s="16">
        <v>50002948</v>
      </c>
      <c r="B427" s="3" t="s">
        <v>282</v>
      </c>
      <c r="C427" s="12" t="s">
        <v>354</v>
      </c>
      <c r="D427" s="15">
        <v>12401.413011522069</v>
      </c>
      <c r="E427" s="15">
        <v>16652.016344641142</v>
      </c>
      <c r="F427" s="15">
        <f t="shared" si="30"/>
        <v>29053.429356163211</v>
      </c>
      <c r="G427" s="15">
        <f t="shared" si="31"/>
        <v>21785.885578999281</v>
      </c>
      <c r="H427" s="15">
        <v>3404.7</v>
      </c>
      <c r="I427" s="15">
        <v>87663.6</v>
      </c>
      <c r="J427" s="15">
        <f t="shared" si="32"/>
        <v>851.17499999999995</v>
      </c>
      <c r="K427" s="15">
        <f t="shared" si="33"/>
        <v>7009.4716126414623</v>
      </c>
      <c r="L427" s="30">
        <f t="shared" si="34"/>
        <v>29646.532191640741</v>
      </c>
    </row>
    <row r="428" spans="1:12" x14ac:dyDescent="0.25">
      <c r="A428" s="16">
        <v>60000528</v>
      </c>
      <c r="B428" s="3" t="s">
        <v>283</v>
      </c>
      <c r="C428" s="12" t="s">
        <v>354</v>
      </c>
      <c r="D428" s="15">
        <v>558227.66993686825</v>
      </c>
      <c r="E428" s="15">
        <v>92005.263414745146</v>
      </c>
      <c r="F428" s="15">
        <f t="shared" si="30"/>
        <v>650232.93335161335</v>
      </c>
      <c r="G428" s="15">
        <f t="shared" si="31"/>
        <v>487581.0050523433</v>
      </c>
      <c r="H428" s="15">
        <v>25442.1</v>
      </c>
      <c r="I428" s="15">
        <v>150276.6</v>
      </c>
      <c r="J428" s="15">
        <f t="shared" si="32"/>
        <v>6360.5249999999996</v>
      </c>
      <c r="K428" s="15">
        <f t="shared" si="33"/>
        <v>12015.928637932688</v>
      </c>
      <c r="L428" s="30">
        <f t="shared" si="34"/>
        <v>505957.45869027602</v>
      </c>
    </row>
    <row r="429" spans="1:12" x14ac:dyDescent="0.25">
      <c r="A429" s="16">
        <v>60780491</v>
      </c>
      <c r="B429" s="3" t="s">
        <v>298</v>
      </c>
      <c r="C429" s="12" t="s">
        <v>354</v>
      </c>
      <c r="D429" s="15">
        <v>476.76581103080241</v>
      </c>
      <c r="E429" s="15">
        <v>501.55413966749563</v>
      </c>
      <c r="F429" s="15">
        <f t="shared" si="30"/>
        <v>978.31995069829804</v>
      </c>
      <c r="G429" s="15">
        <f t="shared" si="31"/>
        <v>733.59899254178788</v>
      </c>
      <c r="H429" s="15">
        <v>0</v>
      </c>
      <c r="I429" s="15">
        <v>0</v>
      </c>
      <c r="J429" s="15">
        <f t="shared" si="32"/>
        <v>0</v>
      </c>
      <c r="K429" s="15">
        <f t="shared" si="33"/>
        <v>0</v>
      </c>
      <c r="L429" s="30">
        <f t="shared" si="34"/>
        <v>733.59899254178788</v>
      </c>
    </row>
    <row r="430" spans="1:12" x14ac:dyDescent="0.25">
      <c r="A430" s="23">
        <v>60780897</v>
      </c>
      <c r="B430" s="3" t="s">
        <v>449</v>
      </c>
      <c r="C430" s="12" t="s">
        <v>354</v>
      </c>
      <c r="D430" s="15">
        <v>0</v>
      </c>
      <c r="E430" s="15">
        <v>5322.3804062719364</v>
      </c>
      <c r="F430" s="15">
        <f t="shared" si="30"/>
        <v>5322.3804062719364</v>
      </c>
      <c r="G430" s="15">
        <f t="shared" si="31"/>
        <v>3991.0183791900845</v>
      </c>
      <c r="H430" s="15">
        <v>0</v>
      </c>
      <c r="I430" s="15">
        <v>58307.85</v>
      </c>
      <c r="J430" s="15">
        <f t="shared" si="32"/>
        <v>0</v>
      </c>
      <c r="K430" s="15">
        <f t="shared" si="33"/>
        <v>4662.2226256867898</v>
      </c>
      <c r="L430" s="30">
        <f t="shared" si="34"/>
        <v>8653.2410048768743</v>
      </c>
    </row>
    <row r="431" spans="1:12" x14ac:dyDescent="0.25">
      <c r="A431" s="16">
        <v>60780947</v>
      </c>
      <c r="B431" s="3" t="s">
        <v>284</v>
      </c>
      <c r="C431" s="12" t="s">
        <v>354</v>
      </c>
      <c r="D431" s="15">
        <v>48219.23755608232</v>
      </c>
      <c r="E431" s="15">
        <v>0</v>
      </c>
      <c r="F431" s="15">
        <f t="shared" si="30"/>
        <v>48219.23755608232</v>
      </c>
      <c r="G431" s="15">
        <f t="shared" si="31"/>
        <v>36157.480042215677</v>
      </c>
      <c r="H431" s="15">
        <v>20949.3</v>
      </c>
      <c r="I431" s="15">
        <v>185928.75</v>
      </c>
      <c r="J431" s="15">
        <f t="shared" si="32"/>
        <v>5237.3249999999998</v>
      </c>
      <c r="K431" s="15">
        <f t="shared" si="33"/>
        <v>14866.629879435834</v>
      </c>
      <c r="L431" s="30">
        <f t="shared" si="34"/>
        <v>56261.434921651511</v>
      </c>
    </row>
    <row r="432" spans="1:12" x14ac:dyDescent="0.25">
      <c r="A432" s="16">
        <v>60780954</v>
      </c>
      <c r="B432" s="3" t="s">
        <v>285</v>
      </c>
      <c r="C432" s="12" t="s">
        <v>354</v>
      </c>
      <c r="D432" s="15">
        <v>13265.907576657999</v>
      </c>
      <c r="E432" s="15">
        <v>12168.360381618804</v>
      </c>
      <c r="F432" s="15">
        <f t="shared" si="30"/>
        <v>25434.267958276803</v>
      </c>
      <c r="G432" s="15">
        <f t="shared" si="31"/>
        <v>19072.036031680411</v>
      </c>
      <c r="H432" s="15">
        <v>2646</v>
      </c>
      <c r="I432" s="15">
        <v>65577.600000000006</v>
      </c>
      <c r="J432" s="15">
        <f t="shared" si="32"/>
        <v>661.5</v>
      </c>
      <c r="K432" s="15">
        <f t="shared" si="33"/>
        <v>5243.5027266180805</v>
      </c>
      <c r="L432" s="30">
        <f t="shared" si="34"/>
        <v>24977.038758298491</v>
      </c>
    </row>
    <row r="433" spans="1:12" x14ac:dyDescent="0.25">
      <c r="A433" s="16">
        <v>60785011</v>
      </c>
      <c r="B433" s="3" t="s">
        <v>286</v>
      </c>
      <c r="C433" s="12" t="s">
        <v>354</v>
      </c>
      <c r="D433" s="15">
        <v>6356013.3286934569</v>
      </c>
      <c r="E433" s="15">
        <v>2250332.0370328324</v>
      </c>
      <c r="F433" s="15">
        <f t="shared" si="30"/>
        <v>8606345.3657262884</v>
      </c>
      <c r="G433" s="15">
        <f t="shared" si="31"/>
        <v>6453518.8976336541</v>
      </c>
      <c r="H433" s="15">
        <v>2420407.0499999998</v>
      </c>
      <c r="I433" s="15">
        <v>5460531.8499999987</v>
      </c>
      <c r="J433" s="15">
        <f t="shared" si="32"/>
        <v>605101.76249999995</v>
      </c>
      <c r="K433" s="15">
        <f t="shared" si="33"/>
        <v>436617.28462554078</v>
      </c>
      <c r="L433" s="30">
        <f t="shared" si="34"/>
        <v>7495237.9447591947</v>
      </c>
    </row>
    <row r="434" spans="1:12" x14ac:dyDescent="0.25">
      <c r="A434" s="16">
        <v>60791811</v>
      </c>
      <c r="B434" s="3" t="s">
        <v>342</v>
      </c>
      <c r="C434" s="12" t="s">
        <v>354</v>
      </c>
      <c r="D434" s="15">
        <v>1031.255049255737</v>
      </c>
      <c r="E434" s="15">
        <v>2403.9688986221272</v>
      </c>
      <c r="F434" s="15">
        <f t="shared" si="30"/>
        <v>3435.2239478778642</v>
      </c>
      <c r="G434" s="15">
        <f t="shared" si="31"/>
        <v>2575.9229641794209</v>
      </c>
      <c r="H434" s="15">
        <v>3024</v>
      </c>
      <c r="I434" s="15">
        <v>13683.6</v>
      </c>
      <c r="J434" s="15">
        <f t="shared" si="32"/>
        <v>756</v>
      </c>
      <c r="K434" s="15">
        <f t="shared" si="33"/>
        <v>1094.1235103137528</v>
      </c>
      <c r="L434" s="30">
        <f t="shared" si="34"/>
        <v>4426.0464744931742</v>
      </c>
    </row>
    <row r="435" spans="1:12" x14ac:dyDescent="0.25">
      <c r="A435" s="16">
        <v>60800166</v>
      </c>
      <c r="B435" s="3" t="s">
        <v>299</v>
      </c>
      <c r="C435" s="12" t="s">
        <v>354</v>
      </c>
      <c r="D435" s="15">
        <v>0</v>
      </c>
      <c r="E435" s="15">
        <v>0</v>
      </c>
      <c r="F435" s="15">
        <f t="shared" si="30"/>
        <v>0</v>
      </c>
      <c r="G435" s="15">
        <f t="shared" si="31"/>
        <v>0</v>
      </c>
      <c r="H435" s="15">
        <v>0</v>
      </c>
      <c r="I435" s="15">
        <v>0</v>
      </c>
      <c r="J435" s="15">
        <f t="shared" si="32"/>
        <v>0</v>
      </c>
      <c r="K435" s="15">
        <f t="shared" si="33"/>
        <v>0</v>
      </c>
      <c r="L435" s="30">
        <f t="shared" si="34"/>
        <v>0</v>
      </c>
    </row>
    <row r="436" spans="1:12" x14ac:dyDescent="0.25">
      <c r="A436" s="16">
        <v>130001647</v>
      </c>
      <c r="B436" s="3" t="s">
        <v>287</v>
      </c>
      <c r="C436" s="12" t="s">
        <v>354</v>
      </c>
      <c r="D436" s="15">
        <v>2386340.5293561695</v>
      </c>
      <c r="E436" s="15">
        <v>1109443.8125794956</v>
      </c>
      <c r="F436" s="15">
        <f t="shared" si="30"/>
        <v>3495784.3419356653</v>
      </c>
      <c r="G436" s="15">
        <f t="shared" si="31"/>
        <v>2621334.5333056827</v>
      </c>
      <c r="H436" s="15">
        <v>4138783.9</v>
      </c>
      <c r="I436" s="15">
        <v>7673600</v>
      </c>
      <c r="J436" s="15">
        <f t="shared" si="32"/>
        <v>1034695.975</v>
      </c>
      <c r="K436" s="15">
        <f t="shared" si="33"/>
        <v>613571.44090324291</v>
      </c>
      <c r="L436" s="30">
        <f t="shared" si="34"/>
        <v>4269601.9492089255</v>
      </c>
    </row>
    <row r="437" spans="1:12" x14ac:dyDescent="0.25">
      <c r="A437" s="16">
        <v>130041916</v>
      </c>
      <c r="B437" s="3" t="s">
        <v>288</v>
      </c>
      <c r="C437" s="12" t="s">
        <v>354</v>
      </c>
      <c r="D437" s="15">
        <v>215838.93353303993</v>
      </c>
      <c r="E437" s="15">
        <v>75748.383619868458</v>
      </c>
      <c r="F437" s="15">
        <f t="shared" si="30"/>
        <v>291587.31715290842</v>
      </c>
      <c r="G437" s="15">
        <f t="shared" si="31"/>
        <v>218648.47174858759</v>
      </c>
      <c r="H437" s="15">
        <v>15084.9</v>
      </c>
      <c r="I437" s="15">
        <v>191924.25</v>
      </c>
      <c r="J437" s="15">
        <f t="shared" si="32"/>
        <v>3771.2249999999999</v>
      </c>
      <c r="K437" s="15">
        <f t="shared" si="33"/>
        <v>15346.022547014987</v>
      </c>
      <c r="L437" s="30">
        <f t="shared" si="34"/>
        <v>237765.71929560258</v>
      </c>
    </row>
    <row r="438" spans="1:12" x14ac:dyDescent="0.25">
      <c r="A438" s="16">
        <v>130043326</v>
      </c>
      <c r="B438" s="3" t="s">
        <v>289</v>
      </c>
      <c r="C438" s="12" t="s">
        <v>354</v>
      </c>
      <c r="D438" s="15">
        <v>0</v>
      </c>
      <c r="E438" s="15">
        <v>0</v>
      </c>
      <c r="F438" s="15">
        <f t="shared" si="30"/>
        <v>0</v>
      </c>
      <c r="G438" s="15">
        <f t="shared" si="31"/>
        <v>0</v>
      </c>
      <c r="H438" s="15">
        <v>0</v>
      </c>
      <c r="I438" s="15">
        <v>0</v>
      </c>
      <c r="J438" s="15">
        <f t="shared" si="32"/>
        <v>0</v>
      </c>
      <c r="K438" s="15">
        <f t="shared" si="33"/>
        <v>0</v>
      </c>
      <c r="L438" s="30">
        <f t="shared" si="34"/>
        <v>0</v>
      </c>
    </row>
    <row r="439" spans="1:12" x14ac:dyDescent="0.25">
      <c r="A439" s="16">
        <v>130043664</v>
      </c>
      <c r="B439" s="3" t="s">
        <v>290</v>
      </c>
      <c r="C439" s="12" t="s">
        <v>354</v>
      </c>
      <c r="D439" s="15">
        <v>0</v>
      </c>
      <c r="E439" s="15">
        <v>68196.457264598226</v>
      </c>
      <c r="F439" s="15">
        <f t="shared" si="30"/>
        <v>68196.457264598226</v>
      </c>
      <c r="G439" s="15">
        <f t="shared" si="31"/>
        <v>51137.516216979049</v>
      </c>
      <c r="H439" s="15">
        <v>160393.5</v>
      </c>
      <c r="I439" s="15">
        <v>490682.95</v>
      </c>
      <c r="J439" s="15">
        <f t="shared" si="32"/>
        <v>40098.375</v>
      </c>
      <c r="K439" s="15">
        <f t="shared" si="33"/>
        <v>39234.393851406625</v>
      </c>
      <c r="L439" s="30">
        <f t="shared" si="34"/>
        <v>130470.28506838567</v>
      </c>
    </row>
    <row r="440" spans="1:12" x14ac:dyDescent="0.25">
      <c r="A440" s="21">
        <v>130781289</v>
      </c>
      <c r="B440" s="22" t="s">
        <v>450</v>
      </c>
      <c r="C440" s="12" t="s">
        <v>354</v>
      </c>
      <c r="D440" s="15">
        <v>0</v>
      </c>
      <c r="E440" s="15">
        <v>0</v>
      </c>
      <c r="F440" s="15">
        <f t="shared" si="30"/>
        <v>0</v>
      </c>
      <c r="G440" s="15">
        <f t="shared" si="31"/>
        <v>0</v>
      </c>
      <c r="H440" s="15">
        <v>16645.5</v>
      </c>
      <c r="I440" s="15">
        <v>0</v>
      </c>
      <c r="J440" s="15">
        <f t="shared" si="32"/>
        <v>4161.375</v>
      </c>
      <c r="K440" s="15">
        <f t="shared" si="33"/>
        <v>0</v>
      </c>
      <c r="L440" s="30">
        <f t="shared" si="34"/>
        <v>4161.375</v>
      </c>
    </row>
    <row r="441" spans="1:12" x14ac:dyDescent="0.25">
      <c r="A441" s="16">
        <v>130781446</v>
      </c>
      <c r="B441" s="3" t="s">
        <v>291</v>
      </c>
      <c r="C441" s="12" t="s">
        <v>354</v>
      </c>
      <c r="D441" s="15">
        <v>4286.3604807048632</v>
      </c>
      <c r="E441" s="15">
        <v>3840.4931502982636</v>
      </c>
      <c r="F441" s="15">
        <f t="shared" si="30"/>
        <v>8126.8536310031268</v>
      </c>
      <c r="G441" s="15">
        <f t="shared" si="31"/>
        <v>6093.9691886923683</v>
      </c>
      <c r="H441" s="15">
        <v>0</v>
      </c>
      <c r="I441" s="15">
        <v>57302.1</v>
      </c>
      <c r="J441" s="15">
        <f t="shared" si="32"/>
        <v>0</v>
      </c>
      <c r="K441" s="15">
        <f t="shared" si="33"/>
        <v>4581.8041159014947</v>
      </c>
      <c r="L441" s="30">
        <f t="shared" si="34"/>
        <v>10675.773304593862</v>
      </c>
    </row>
    <row r="442" spans="1:12" x14ac:dyDescent="0.25">
      <c r="A442" s="21">
        <v>130781479</v>
      </c>
      <c r="B442" s="22" t="s">
        <v>383</v>
      </c>
      <c r="C442" s="12" t="s">
        <v>354</v>
      </c>
      <c r="D442" s="15">
        <v>0</v>
      </c>
      <c r="E442" s="15">
        <v>0</v>
      </c>
      <c r="F442" s="15">
        <f t="shared" si="30"/>
        <v>0</v>
      </c>
      <c r="G442" s="15">
        <f t="shared" si="31"/>
        <v>0</v>
      </c>
      <c r="H442" s="15">
        <v>486</v>
      </c>
      <c r="I442" s="15">
        <v>15519.6</v>
      </c>
      <c r="J442" s="15">
        <f t="shared" si="32"/>
        <v>121.5</v>
      </c>
      <c r="K442" s="15">
        <f t="shared" si="33"/>
        <v>1240.9277697875793</v>
      </c>
      <c r="L442" s="30">
        <f t="shared" si="34"/>
        <v>1362.4277697875793</v>
      </c>
    </row>
    <row r="443" spans="1:12" x14ac:dyDescent="0.25">
      <c r="A443" s="9">
        <v>130783327</v>
      </c>
      <c r="B443" s="3" t="s">
        <v>448</v>
      </c>
      <c r="C443" s="12" t="s">
        <v>354</v>
      </c>
      <c r="D443" s="15">
        <v>0</v>
      </c>
      <c r="E443" s="15">
        <v>1561.7254648329206</v>
      </c>
      <c r="F443" s="15">
        <f t="shared" si="30"/>
        <v>1561.7254648329206</v>
      </c>
      <c r="G443" s="15">
        <f t="shared" si="31"/>
        <v>1171.069062642064</v>
      </c>
      <c r="H443" s="15">
        <v>324</v>
      </c>
      <c r="I443" s="15">
        <v>167281.20000000001</v>
      </c>
      <c r="J443" s="15">
        <f t="shared" si="32"/>
        <v>81</v>
      </c>
      <c r="K443" s="15">
        <f t="shared" si="33"/>
        <v>13375.595147000568</v>
      </c>
      <c r="L443" s="30">
        <f t="shared" si="34"/>
        <v>14627.664209642631</v>
      </c>
    </row>
    <row r="444" spans="1:12" x14ac:dyDescent="0.25">
      <c r="A444" s="16">
        <v>130783962</v>
      </c>
      <c r="B444" s="3" t="s">
        <v>300</v>
      </c>
      <c r="C444" s="12" t="s">
        <v>354</v>
      </c>
      <c r="D444" s="15">
        <v>0</v>
      </c>
      <c r="E444" s="15">
        <v>0</v>
      </c>
      <c r="F444" s="15">
        <f t="shared" si="30"/>
        <v>0</v>
      </c>
      <c r="G444" s="15">
        <f t="shared" si="31"/>
        <v>0</v>
      </c>
      <c r="H444" s="15">
        <v>0</v>
      </c>
      <c r="I444" s="15">
        <v>0</v>
      </c>
      <c r="J444" s="15">
        <f t="shared" si="32"/>
        <v>0</v>
      </c>
      <c r="K444" s="15">
        <f t="shared" si="33"/>
        <v>0</v>
      </c>
      <c r="L444" s="30">
        <f t="shared" si="34"/>
        <v>0</v>
      </c>
    </row>
    <row r="445" spans="1:12" x14ac:dyDescent="0.25">
      <c r="A445" s="16">
        <v>130784051</v>
      </c>
      <c r="B445" s="3" t="s">
        <v>301</v>
      </c>
      <c r="C445" s="12" t="s">
        <v>354</v>
      </c>
      <c r="D445" s="15">
        <v>0</v>
      </c>
      <c r="E445" s="15">
        <v>0</v>
      </c>
      <c r="F445" s="15">
        <f t="shared" si="30"/>
        <v>0</v>
      </c>
      <c r="G445" s="15">
        <f t="shared" si="31"/>
        <v>0</v>
      </c>
      <c r="H445" s="15">
        <v>0</v>
      </c>
      <c r="I445" s="15">
        <v>0</v>
      </c>
      <c r="J445" s="15">
        <f t="shared" si="32"/>
        <v>0</v>
      </c>
      <c r="K445" s="15">
        <f t="shared" si="33"/>
        <v>0</v>
      </c>
      <c r="L445" s="30">
        <f t="shared" si="34"/>
        <v>0</v>
      </c>
    </row>
    <row r="446" spans="1:12" x14ac:dyDescent="0.25">
      <c r="A446" s="16">
        <v>130785652</v>
      </c>
      <c r="B446" s="3" t="s">
        <v>292</v>
      </c>
      <c r="C446" s="12" t="s">
        <v>354</v>
      </c>
      <c r="D446" s="15">
        <v>56707.569040892107</v>
      </c>
      <c r="E446" s="15">
        <v>57081.546789797008</v>
      </c>
      <c r="F446" s="15">
        <f t="shared" si="30"/>
        <v>113789.11583068912</v>
      </c>
      <c r="G446" s="15">
        <f t="shared" si="31"/>
        <v>85325.440492174137</v>
      </c>
      <c r="H446" s="15">
        <v>116758.8</v>
      </c>
      <c r="I446" s="15">
        <v>403020.9</v>
      </c>
      <c r="J446" s="15">
        <f t="shared" si="32"/>
        <v>29189.7</v>
      </c>
      <c r="K446" s="15">
        <f t="shared" si="33"/>
        <v>32225.046174822997</v>
      </c>
      <c r="L446" s="30">
        <f t="shared" si="34"/>
        <v>146740.18666699712</v>
      </c>
    </row>
    <row r="447" spans="1:12" x14ac:dyDescent="0.25">
      <c r="A447" s="16">
        <v>130785678</v>
      </c>
      <c r="B447" s="3" t="s">
        <v>302</v>
      </c>
      <c r="C447" s="12" t="s">
        <v>354</v>
      </c>
      <c r="D447" s="15">
        <v>0</v>
      </c>
      <c r="E447" s="15">
        <v>0</v>
      </c>
      <c r="F447" s="15">
        <f t="shared" si="30"/>
        <v>0</v>
      </c>
      <c r="G447" s="15">
        <f t="shared" si="31"/>
        <v>0</v>
      </c>
      <c r="H447" s="15">
        <v>0</v>
      </c>
      <c r="I447" s="15">
        <v>0</v>
      </c>
      <c r="J447" s="15">
        <f t="shared" si="32"/>
        <v>0</v>
      </c>
      <c r="K447" s="15">
        <f t="shared" si="33"/>
        <v>0</v>
      </c>
      <c r="L447" s="30">
        <f t="shared" si="34"/>
        <v>0</v>
      </c>
    </row>
    <row r="448" spans="1:12" x14ac:dyDescent="0.25">
      <c r="A448" s="16">
        <v>130786049</v>
      </c>
      <c r="B448" s="3" t="s">
        <v>384</v>
      </c>
      <c r="C448" s="12" t="s">
        <v>354</v>
      </c>
      <c r="D448" s="15">
        <v>9862114.5453014113</v>
      </c>
      <c r="E448" s="15">
        <v>2035225.2316650907</v>
      </c>
      <c r="F448" s="15">
        <f t="shared" si="30"/>
        <v>11897339.776966501</v>
      </c>
      <c r="G448" s="15">
        <f t="shared" si="31"/>
        <v>8921290.4920115825</v>
      </c>
      <c r="H448" s="15">
        <v>8006358.7999999998</v>
      </c>
      <c r="I448" s="15">
        <v>27249203</v>
      </c>
      <c r="J448" s="15">
        <f t="shared" si="32"/>
        <v>2001589.7</v>
      </c>
      <c r="K448" s="15">
        <f t="shared" si="33"/>
        <v>2178812.1283589145</v>
      </c>
      <c r="L448" s="30">
        <f t="shared" si="34"/>
        <v>13101692.320370495</v>
      </c>
    </row>
    <row r="449" spans="1:12" x14ac:dyDescent="0.25">
      <c r="A449" s="21">
        <v>130786445</v>
      </c>
      <c r="B449" s="22" t="s">
        <v>479</v>
      </c>
      <c r="C449" s="12" t="s">
        <v>354</v>
      </c>
      <c r="D449" s="15">
        <v>0</v>
      </c>
      <c r="E449" s="15">
        <v>0</v>
      </c>
      <c r="F449" s="15">
        <f t="shared" si="30"/>
        <v>0</v>
      </c>
      <c r="G449" s="15">
        <f t="shared" si="31"/>
        <v>0</v>
      </c>
      <c r="H449" s="15">
        <v>1849.5</v>
      </c>
      <c r="I449" s="15">
        <v>0</v>
      </c>
      <c r="J449" s="15">
        <f t="shared" si="32"/>
        <v>462.375</v>
      </c>
      <c r="K449" s="15">
        <f t="shared" si="33"/>
        <v>0</v>
      </c>
      <c r="L449" s="30">
        <f t="shared" si="34"/>
        <v>462.375</v>
      </c>
    </row>
    <row r="450" spans="1:12" x14ac:dyDescent="0.25">
      <c r="A450" s="16">
        <v>130789274</v>
      </c>
      <c r="B450" s="3" t="s">
        <v>494</v>
      </c>
      <c r="C450" s="12" t="s">
        <v>354</v>
      </c>
      <c r="D450" s="15">
        <v>414.60031287709302</v>
      </c>
      <c r="E450" s="15">
        <v>375.23659937584972</v>
      </c>
      <c r="F450" s="15">
        <f t="shared" ref="F450:F469" si="35">SUM(D450:E450)</f>
        <v>789.83691225294274</v>
      </c>
      <c r="G450" s="15">
        <f t="shared" ref="G450:G469" si="36">0.75*F450*0.999807874057514</f>
        <v>592.26387306882441</v>
      </c>
      <c r="H450" s="15">
        <v>699.3</v>
      </c>
      <c r="I450" s="15">
        <v>4187.7</v>
      </c>
      <c r="J450" s="15">
        <f t="shared" ref="J450:J469" si="37">0.25*H450</f>
        <v>174.82499999999999</v>
      </c>
      <c r="K450" s="15">
        <f t="shared" ref="K450:K469" si="38">0.25*0.319834987960406*I450</f>
        <v>334.84324477044805</v>
      </c>
      <c r="L450" s="30">
        <f t="shared" ref="L450:L469" si="39">G450+J450+K450</f>
        <v>1101.9321178392725</v>
      </c>
    </row>
    <row r="451" spans="1:12" x14ac:dyDescent="0.25">
      <c r="A451" s="16">
        <v>130789316</v>
      </c>
      <c r="B451" s="3" t="s">
        <v>293</v>
      </c>
      <c r="C451" s="12" t="s">
        <v>354</v>
      </c>
      <c r="D451" s="15">
        <v>3801.578658861255</v>
      </c>
      <c r="E451" s="15">
        <v>17344.977487996057</v>
      </c>
      <c r="F451" s="15">
        <f t="shared" si="35"/>
        <v>21146.556146857311</v>
      </c>
      <c r="G451" s="15">
        <f t="shared" si="36"/>
        <v>15856.870008620446</v>
      </c>
      <c r="H451" s="15">
        <v>13467.6</v>
      </c>
      <c r="I451" s="15">
        <v>92245.5</v>
      </c>
      <c r="J451" s="15">
        <f t="shared" si="37"/>
        <v>3366.9</v>
      </c>
      <c r="K451" s="15">
        <f t="shared" si="38"/>
        <v>7375.8345954754077</v>
      </c>
      <c r="L451" s="30">
        <f t="shared" si="39"/>
        <v>26599.604604095854</v>
      </c>
    </row>
    <row r="452" spans="1:12" x14ac:dyDescent="0.25">
      <c r="A452" s="16">
        <v>130810740</v>
      </c>
      <c r="B452" s="3" t="s">
        <v>303</v>
      </c>
      <c r="C452" s="12" t="s">
        <v>354</v>
      </c>
      <c r="D452" s="15">
        <v>0</v>
      </c>
      <c r="E452" s="15">
        <v>0</v>
      </c>
      <c r="F452" s="15">
        <f t="shared" si="35"/>
        <v>0</v>
      </c>
      <c r="G452" s="15">
        <f t="shared" si="36"/>
        <v>0</v>
      </c>
      <c r="H452" s="15">
        <v>0</v>
      </c>
      <c r="I452" s="15">
        <v>0</v>
      </c>
      <c r="J452" s="15">
        <f t="shared" si="37"/>
        <v>0</v>
      </c>
      <c r="K452" s="15">
        <f t="shared" si="38"/>
        <v>0</v>
      </c>
      <c r="L452" s="30">
        <f t="shared" si="39"/>
        <v>0</v>
      </c>
    </row>
    <row r="453" spans="1:12" x14ac:dyDescent="0.25">
      <c r="A453" s="21">
        <v>830100251</v>
      </c>
      <c r="B453" s="22" t="s">
        <v>401</v>
      </c>
      <c r="C453" s="12" t="s">
        <v>354</v>
      </c>
      <c r="D453" s="15">
        <v>0</v>
      </c>
      <c r="E453" s="15">
        <v>0</v>
      </c>
      <c r="F453" s="15">
        <f t="shared" si="35"/>
        <v>0</v>
      </c>
      <c r="G453" s="15">
        <f t="shared" si="36"/>
        <v>0</v>
      </c>
      <c r="H453" s="15">
        <v>0</v>
      </c>
      <c r="I453" s="15">
        <v>2944.9</v>
      </c>
      <c r="J453" s="15">
        <f t="shared" si="37"/>
        <v>0</v>
      </c>
      <c r="K453" s="15">
        <f t="shared" si="38"/>
        <v>235.4705140111499</v>
      </c>
      <c r="L453" s="30">
        <f t="shared" si="39"/>
        <v>235.4705140111499</v>
      </c>
    </row>
    <row r="454" spans="1:12" x14ac:dyDescent="0.25">
      <c r="A454" s="21">
        <v>830100319</v>
      </c>
      <c r="B454" s="22" t="s">
        <v>468</v>
      </c>
      <c r="C454" s="12" t="s">
        <v>354</v>
      </c>
      <c r="D454" s="15">
        <v>0</v>
      </c>
      <c r="E454" s="15">
        <v>0</v>
      </c>
      <c r="F454" s="15">
        <f t="shared" si="35"/>
        <v>0</v>
      </c>
      <c r="G454" s="15">
        <f t="shared" si="36"/>
        <v>0</v>
      </c>
      <c r="H454" s="15">
        <v>0</v>
      </c>
      <c r="I454" s="15">
        <v>6350.1</v>
      </c>
      <c r="J454" s="15">
        <f t="shared" si="37"/>
        <v>0</v>
      </c>
      <c r="K454" s="15">
        <f t="shared" si="38"/>
        <v>507.74603926184358</v>
      </c>
      <c r="L454" s="30">
        <f t="shared" si="39"/>
        <v>507.74603926184358</v>
      </c>
    </row>
    <row r="455" spans="1:12" x14ac:dyDescent="0.25">
      <c r="A455" s="16">
        <v>830100566</v>
      </c>
      <c r="B455" s="3" t="s">
        <v>294</v>
      </c>
      <c r="C455" s="12" t="s">
        <v>354</v>
      </c>
      <c r="D455" s="15">
        <v>0</v>
      </c>
      <c r="E455" s="15">
        <v>0</v>
      </c>
      <c r="F455" s="15">
        <f t="shared" si="35"/>
        <v>0</v>
      </c>
      <c r="G455" s="15">
        <f t="shared" si="36"/>
        <v>0</v>
      </c>
      <c r="H455" s="15">
        <v>0</v>
      </c>
      <c r="I455" s="15">
        <v>0</v>
      </c>
      <c r="J455" s="15">
        <f t="shared" si="37"/>
        <v>0</v>
      </c>
      <c r="K455" s="15">
        <f t="shared" si="38"/>
        <v>0</v>
      </c>
      <c r="L455" s="30">
        <f t="shared" si="39"/>
        <v>0</v>
      </c>
    </row>
    <row r="456" spans="1:12" x14ac:dyDescent="0.25">
      <c r="A456" s="16">
        <v>830100616</v>
      </c>
      <c r="B456" s="3" t="s">
        <v>295</v>
      </c>
      <c r="C456" s="12" t="s">
        <v>354</v>
      </c>
      <c r="D456" s="15">
        <v>701044.36840901128</v>
      </c>
      <c r="E456" s="15">
        <v>79347.643075171058</v>
      </c>
      <c r="F456" s="15">
        <f t="shared" si="35"/>
        <v>780392.01148418232</v>
      </c>
      <c r="G456" s="15">
        <f t="shared" si="36"/>
        <v>585181.55845010048</v>
      </c>
      <c r="H456" s="15">
        <v>10843.2</v>
      </c>
      <c r="I456" s="15">
        <v>396279.25</v>
      </c>
      <c r="J456" s="15">
        <f t="shared" si="37"/>
        <v>2710.8</v>
      </c>
      <c r="K456" s="15">
        <f t="shared" si="38"/>
        <v>31685.992288177178</v>
      </c>
      <c r="L456" s="30">
        <f t="shared" si="39"/>
        <v>619578.35073827766</v>
      </c>
    </row>
    <row r="457" spans="1:12" x14ac:dyDescent="0.25">
      <c r="A457" s="23">
        <v>840000285</v>
      </c>
      <c r="B457" s="22" t="s">
        <v>451</v>
      </c>
      <c r="C457" s="12" t="s">
        <v>354</v>
      </c>
      <c r="D457" s="15">
        <v>0</v>
      </c>
      <c r="E457" s="15">
        <v>0</v>
      </c>
      <c r="F457" s="15">
        <f t="shared" si="35"/>
        <v>0</v>
      </c>
      <c r="G457" s="15">
        <f t="shared" si="36"/>
        <v>0</v>
      </c>
      <c r="H457" s="15">
        <v>48087</v>
      </c>
      <c r="I457" s="15">
        <v>68958</v>
      </c>
      <c r="J457" s="15">
        <f t="shared" si="37"/>
        <v>12021.75</v>
      </c>
      <c r="K457" s="15">
        <f t="shared" si="38"/>
        <v>5513.7952749434189</v>
      </c>
      <c r="L457" s="30">
        <f t="shared" si="39"/>
        <v>17535.545274943419</v>
      </c>
    </row>
    <row r="458" spans="1:12" x14ac:dyDescent="0.25">
      <c r="A458" s="16">
        <v>840000350</v>
      </c>
      <c r="B458" s="3" t="s">
        <v>296</v>
      </c>
      <c r="C458" s="12" t="s">
        <v>354</v>
      </c>
      <c r="D458" s="15">
        <v>4133.2772118757784</v>
      </c>
      <c r="E458" s="15">
        <v>312.7343628616552</v>
      </c>
      <c r="F458" s="15">
        <f t="shared" si="35"/>
        <v>4446.0115747374339</v>
      </c>
      <c r="G458" s="15">
        <f t="shared" si="36"/>
        <v>3333.8680354300009</v>
      </c>
      <c r="H458" s="15">
        <v>7268.4</v>
      </c>
      <c r="I458" s="15">
        <v>36474.699999999997</v>
      </c>
      <c r="J458" s="15">
        <f t="shared" si="37"/>
        <v>1817.1</v>
      </c>
      <c r="K458" s="15">
        <f t="shared" si="38"/>
        <v>2916.4713088398548</v>
      </c>
      <c r="L458" s="30">
        <f t="shared" si="39"/>
        <v>8067.4393442698556</v>
      </c>
    </row>
    <row r="459" spans="1:12" x14ac:dyDescent="0.25">
      <c r="A459" s="16">
        <v>840006597</v>
      </c>
      <c r="B459" s="3" t="s">
        <v>297</v>
      </c>
      <c r="C459" s="12" t="s">
        <v>354</v>
      </c>
      <c r="D459" s="15">
        <v>282942.84545755485</v>
      </c>
      <c r="E459" s="15">
        <v>41493.252323736371</v>
      </c>
      <c r="F459" s="15">
        <f t="shared" si="35"/>
        <v>324436.09778129123</v>
      </c>
      <c r="G459" s="15">
        <f t="shared" si="36"/>
        <v>243280.32389267141</v>
      </c>
      <c r="H459" s="15">
        <v>19304.2</v>
      </c>
      <c r="I459" s="15">
        <v>206820.5</v>
      </c>
      <c r="J459" s="15">
        <f t="shared" si="37"/>
        <v>4826.05</v>
      </c>
      <c r="K459" s="15">
        <f t="shared" si="38"/>
        <v>16537.108031866286</v>
      </c>
      <c r="L459" s="30">
        <f t="shared" si="39"/>
        <v>264643.48192453769</v>
      </c>
    </row>
    <row r="460" spans="1:12" x14ac:dyDescent="0.25">
      <c r="A460" s="16">
        <v>840013312</v>
      </c>
      <c r="B460" s="3" t="s">
        <v>304</v>
      </c>
      <c r="C460" s="12" t="s">
        <v>354</v>
      </c>
      <c r="D460" s="15">
        <v>0</v>
      </c>
      <c r="E460" s="15">
        <v>0</v>
      </c>
      <c r="F460" s="15">
        <f t="shared" si="35"/>
        <v>0</v>
      </c>
      <c r="G460" s="15">
        <f t="shared" si="36"/>
        <v>0</v>
      </c>
      <c r="H460" s="15">
        <v>0</v>
      </c>
      <c r="I460" s="15">
        <v>0</v>
      </c>
      <c r="J460" s="15">
        <f t="shared" si="37"/>
        <v>0</v>
      </c>
      <c r="K460" s="15">
        <f t="shared" si="38"/>
        <v>0</v>
      </c>
      <c r="L460" s="30">
        <f t="shared" si="39"/>
        <v>0</v>
      </c>
    </row>
    <row r="461" spans="1:12" x14ac:dyDescent="0.25">
      <c r="A461" s="16">
        <v>970100228</v>
      </c>
      <c r="B461" s="3" t="s">
        <v>114</v>
      </c>
      <c r="C461" s="12" t="s">
        <v>361</v>
      </c>
      <c r="D461" s="15">
        <v>39366.001185640474</v>
      </c>
      <c r="E461" s="15">
        <v>13731.499522115178</v>
      </c>
      <c r="F461" s="15">
        <f t="shared" si="35"/>
        <v>53097.500707755651</v>
      </c>
      <c r="G461" s="15">
        <f t="shared" si="36"/>
        <v>39815.47447529139</v>
      </c>
      <c r="H461" s="15">
        <v>61279.199999999997</v>
      </c>
      <c r="I461" s="15">
        <v>163834.65</v>
      </c>
      <c r="J461" s="15">
        <f t="shared" si="37"/>
        <v>15319.8</v>
      </c>
      <c r="K461" s="15">
        <f t="shared" si="38"/>
        <v>13100.013327561832</v>
      </c>
      <c r="L461" s="30">
        <f t="shared" si="39"/>
        <v>68235.287802853214</v>
      </c>
    </row>
    <row r="462" spans="1:12" x14ac:dyDescent="0.25">
      <c r="A462" s="3">
        <v>970300026</v>
      </c>
      <c r="B462" s="3" t="s">
        <v>115</v>
      </c>
      <c r="C462" s="12" t="s">
        <v>362</v>
      </c>
      <c r="D462" s="15">
        <v>400452.03864074353</v>
      </c>
      <c r="E462" s="15">
        <v>15.572761045342514</v>
      </c>
      <c r="F462" s="15">
        <f t="shared" si="35"/>
        <v>400467.61140178889</v>
      </c>
      <c r="G462" s="15">
        <f t="shared" si="36"/>
        <v>300293.00338838494</v>
      </c>
      <c r="H462" s="15">
        <v>81680.399999999994</v>
      </c>
      <c r="I462" s="15">
        <v>174646.8</v>
      </c>
      <c r="J462" s="15">
        <f t="shared" si="37"/>
        <v>20420.099999999999</v>
      </c>
      <c r="K462" s="15">
        <f t="shared" si="38"/>
        <v>13964.539293830858</v>
      </c>
      <c r="L462" s="30">
        <f t="shared" si="39"/>
        <v>334677.64268221578</v>
      </c>
    </row>
    <row r="463" spans="1:12" x14ac:dyDescent="0.25">
      <c r="A463" s="16">
        <v>970300083</v>
      </c>
      <c r="B463" s="3" t="s">
        <v>116</v>
      </c>
      <c r="C463" s="12" t="s">
        <v>362</v>
      </c>
      <c r="D463" s="15">
        <v>23849.234412056012</v>
      </c>
      <c r="E463" s="15">
        <v>0</v>
      </c>
      <c r="F463" s="15">
        <f t="shared" si="35"/>
        <v>23849.234412056012</v>
      </c>
      <c r="G463" s="15">
        <f t="shared" si="36"/>
        <v>17883.48926656277</v>
      </c>
      <c r="H463" s="15">
        <v>0</v>
      </c>
      <c r="I463" s="15">
        <v>0</v>
      </c>
      <c r="J463" s="15">
        <f t="shared" si="37"/>
        <v>0</v>
      </c>
      <c r="K463" s="15">
        <f t="shared" si="38"/>
        <v>0</v>
      </c>
      <c r="L463" s="30">
        <f t="shared" si="39"/>
        <v>17883.48926656277</v>
      </c>
    </row>
    <row r="464" spans="1:12" x14ac:dyDescent="0.25">
      <c r="A464" s="16">
        <v>970300265</v>
      </c>
      <c r="B464" s="3" t="s">
        <v>117</v>
      </c>
      <c r="C464" s="12" t="s">
        <v>362</v>
      </c>
      <c r="D464" s="15">
        <v>27917.164027490318</v>
      </c>
      <c r="E464" s="15">
        <v>0</v>
      </c>
      <c r="F464" s="15">
        <f t="shared" si="35"/>
        <v>27917.164027490318</v>
      </c>
      <c r="G464" s="15">
        <f t="shared" si="36"/>
        <v>20933.850312030001</v>
      </c>
      <c r="H464" s="15">
        <v>0</v>
      </c>
      <c r="I464" s="15">
        <v>0</v>
      </c>
      <c r="J464" s="15">
        <f t="shared" si="37"/>
        <v>0</v>
      </c>
      <c r="K464" s="15">
        <f t="shared" si="38"/>
        <v>0</v>
      </c>
      <c r="L464" s="30">
        <f t="shared" si="39"/>
        <v>20933.850312030001</v>
      </c>
    </row>
    <row r="465" spans="1:12" x14ac:dyDescent="0.25">
      <c r="A465" s="16">
        <v>970302121</v>
      </c>
      <c r="B465" s="3" t="s">
        <v>412</v>
      </c>
      <c r="C465" s="12" t="s">
        <v>362</v>
      </c>
      <c r="D465" s="15">
        <v>0</v>
      </c>
      <c r="E465" s="15">
        <v>0</v>
      </c>
      <c r="F465" s="15">
        <f t="shared" si="35"/>
        <v>0</v>
      </c>
      <c r="G465" s="15">
        <f t="shared" si="36"/>
        <v>0</v>
      </c>
      <c r="H465" s="15">
        <v>0</v>
      </c>
      <c r="I465" s="15">
        <v>0</v>
      </c>
      <c r="J465" s="15">
        <f t="shared" si="37"/>
        <v>0</v>
      </c>
      <c r="K465" s="15">
        <f t="shared" si="38"/>
        <v>0</v>
      </c>
      <c r="L465" s="30">
        <f t="shared" si="39"/>
        <v>0</v>
      </c>
    </row>
    <row r="466" spans="1:12" x14ac:dyDescent="0.25">
      <c r="A466" s="16">
        <v>970211207</v>
      </c>
      <c r="B466" s="3" t="s">
        <v>207</v>
      </c>
      <c r="C466" s="12" t="s">
        <v>360</v>
      </c>
      <c r="D466" s="15">
        <v>84299.783294403896</v>
      </c>
      <c r="E466" s="15">
        <v>51685.58180117092</v>
      </c>
      <c r="F466" s="15">
        <f t="shared" si="35"/>
        <v>135985.36509557482</v>
      </c>
      <c r="G466" s="15">
        <f t="shared" si="36"/>
        <v>101969.42908435615</v>
      </c>
      <c r="H466" s="15">
        <v>14008</v>
      </c>
      <c r="I466" s="15">
        <v>3214440.6</v>
      </c>
      <c r="J466" s="15">
        <f t="shared" si="37"/>
        <v>3502</v>
      </c>
      <c r="K466" s="15">
        <f t="shared" si="38"/>
        <v>257022.64265011007</v>
      </c>
      <c r="L466" s="30">
        <f t="shared" si="39"/>
        <v>362494.07173446624</v>
      </c>
    </row>
    <row r="467" spans="1:12" x14ac:dyDescent="0.25">
      <c r="A467" s="16">
        <v>970403606</v>
      </c>
      <c r="B467" s="3" t="s">
        <v>249</v>
      </c>
      <c r="C467" s="12" t="s">
        <v>419</v>
      </c>
      <c r="D467" s="15">
        <v>397.5421051135794</v>
      </c>
      <c r="E467" s="15">
        <v>178.89466782730383</v>
      </c>
      <c r="F467" s="15">
        <f t="shared" si="35"/>
        <v>576.4367729408832</v>
      </c>
      <c r="G467" s="15">
        <f t="shared" si="36"/>
        <v>432.24451836194879</v>
      </c>
      <c r="H467" s="15">
        <v>680.4</v>
      </c>
      <c r="I467" s="15">
        <v>6385.5</v>
      </c>
      <c r="J467" s="15">
        <f t="shared" si="37"/>
        <v>170.1</v>
      </c>
      <c r="K467" s="15">
        <f t="shared" si="38"/>
        <v>510.5765789052931</v>
      </c>
      <c r="L467" s="30">
        <f t="shared" si="39"/>
        <v>1112.9210972672417</v>
      </c>
    </row>
    <row r="468" spans="1:12" x14ac:dyDescent="0.25">
      <c r="A468" s="16">
        <v>970408589</v>
      </c>
      <c r="B468" s="3" t="s">
        <v>407</v>
      </c>
      <c r="C468" s="12" t="s">
        <v>419</v>
      </c>
      <c r="D468" s="15">
        <v>2186632.7364898501</v>
      </c>
      <c r="E468" s="15">
        <v>454496.87325034081</v>
      </c>
      <c r="F468" s="15">
        <f t="shared" si="35"/>
        <v>2641129.6097401911</v>
      </c>
      <c r="G468" s="15">
        <f t="shared" si="36"/>
        <v>1980466.6351685191</v>
      </c>
      <c r="H468" s="15">
        <v>1371891.3</v>
      </c>
      <c r="I468" s="15">
        <v>1451879.7</v>
      </c>
      <c r="J468" s="15">
        <f t="shared" si="37"/>
        <v>342972.82500000001</v>
      </c>
      <c r="K468" s="15">
        <f t="shared" si="38"/>
        <v>116090.48159236446</v>
      </c>
      <c r="L468" s="30">
        <f t="shared" si="39"/>
        <v>2439529.9417608837</v>
      </c>
    </row>
    <row r="469" spans="1:12" x14ac:dyDescent="0.25">
      <c r="A469" s="16">
        <v>970462107</v>
      </c>
      <c r="B469" s="3" t="s">
        <v>379</v>
      </c>
      <c r="C469" s="12" t="s">
        <v>419</v>
      </c>
      <c r="D469" s="15">
        <v>0</v>
      </c>
      <c r="E469" s="15">
        <v>0</v>
      </c>
      <c r="F469" s="15">
        <f t="shared" si="35"/>
        <v>0</v>
      </c>
      <c r="G469" s="15">
        <f t="shared" si="36"/>
        <v>0</v>
      </c>
      <c r="H469" s="15">
        <v>0</v>
      </c>
      <c r="I469" s="15">
        <v>0</v>
      </c>
      <c r="J469" s="15">
        <f t="shared" si="37"/>
        <v>0</v>
      </c>
      <c r="K469" s="15">
        <f t="shared" si="38"/>
        <v>0</v>
      </c>
      <c r="L469" s="30">
        <f t="shared" si="39"/>
        <v>0</v>
      </c>
    </row>
    <row r="470" spans="1:12" x14ac:dyDescent="0.25">
      <c r="A470" s="27"/>
      <c r="B470" s="28"/>
      <c r="C470" s="24"/>
      <c r="D470" s="24"/>
      <c r="E470" s="24"/>
      <c r="F470" s="24"/>
      <c r="G470" s="24"/>
      <c r="H470" s="24"/>
      <c r="I470" s="24"/>
      <c r="J470" s="24"/>
      <c r="K470" s="24"/>
      <c r="L470" s="31"/>
    </row>
    <row r="471" spans="1:12" x14ac:dyDescent="0.25">
      <c r="A471" s="26"/>
      <c r="B471" s="26"/>
      <c r="C471" s="1" t="s">
        <v>472</v>
      </c>
      <c r="D471" s="17">
        <f>SUM(D2:D469)</f>
        <v>282982646.14355606</v>
      </c>
      <c r="E471" s="17">
        <f>SUM(E2:E469)</f>
        <v>94768553.178851679</v>
      </c>
      <c r="F471" s="17">
        <f t="shared" ref="F471:L471" si="40">SUM(F2:F469)</f>
        <v>377751199.3224079</v>
      </c>
      <c r="G471" s="17">
        <f>SUM(G2:G469)</f>
        <v>283258967.63790965</v>
      </c>
      <c r="H471" s="17">
        <f>SUM(H2:H469)</f>
        <v>244969829.59999999</v>
      </c>
      <c r="I471" s="17">
        <f>SUM(I2:I469)</f>
        <v>421142027.52999997</v>
      </c>
      <c r="J471" s="17">
        <f t="shared" si="40"/>
        <v>61242457.399999999</v>
      </c>
      <c r="K471" s="17">
        <f t="shared" si="40"/>
        <v>33673988.826169647</v>
      </c>
      <c r="L471" s="19">
        <f t="shared" si="40"/>
        <v>378175413.86407924</v>
      </c>
    </row>
    <row r="472" spans="1:12" x14ac:dyDescent="0.2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31"/>
    </row>
    <row r="473" spans="1:12" x14ac:dyDescent="0.25">
      <c r="A473" s="34">
        <v>750810814</v>
      </c>
      <c r="B473" s="2" t="s">
        <v>336</v>
      </c>
      <c r="C473" s="35" t="s">
        <v>335</v>
      </c>
      <c r="D473" s="15">
        <v>2164170.9554881612</v>
      </c>
      <c r="E473" s="15">
        <v>256040.51270847645</v>
      </c>
      <c r="F473" s="15">
        <f>SUM(D473,E473)</f>
        <v>2420211.4681966375</v>
      </c>
      <c r="G473" s="15">
        <f t="shared" ref="G473" si="41">0.75*F473*0.999807874057514</f>
        <v>1814809.862090471</v>
      </c>
      <c r="H473" s="15">
        <v>219345</v>
      </c>
      <c r="I473" s="15">
        <v>666719.1</v>
      </c>
      <c r="J473" s="15">
        <f>0.25*H473</f>
        <v>54836.25</v>
      </c>
      <c r="K473" s="15">
        <f t="shared" ref="K473" si="42">0.25*0.319834987960406*I473</f>
        <v>53310.023830368176</v>
      </c>
      <c r="L473" s="30">
        <f t="shared" ref="L473" si="43">G473+J473+K473</f>
        <v>1922956.1359208392</v>
      </c>
    </row>
    <row r="474" spans="1:12" x14ac:dyDescent="0.25">
      <c r="A474" s="31"/>
      <c r="B474" s="31"/>
      <c r="C474" s="31"/>
      <c r="D474" s="24"/>
      <c r="E474" s="24"/>
      <c r="F474" s="24"/>
      <c r="G474" s="24"/>
      <c r="H474" s="24"/>
      <c r="I474" s="24"/>
      <c r="J474" s="24"/>
      <c r="K474" s="24"/>
      <c r="L474" s="31"/>
    </row>
    <row r="475" spans="1:12" x14ac:dyDescent="0.25">
      <c r="A475" s="24"/>
      <c r="B475" s="24"/>
      <c r="C475" s="18" t="s">
        <v>472</v>
      </c>
      <c r="D475" s="17">
        <f>SUM(D471:D473)</f>
        <v>285146817.0990442</v>
      </c>
      <c r="E475" s="17">
        <f>SUM(E473,E471)</f>
        <v>95024593.691560149</v>
      </c>
      <c r="F475" s="17">
        <f t="shared" ref="F475:L475" si="44">SUM(F473,F471)</f>
        <v>380171410.79060453</v>
      </c>
      <c r="G475" s="17">
        <f>SUM(G473,G471)</f>
        <v>285073777.50000012</v>
      </c>
      <c r="H475" s="17">
        <f>SUM(H473,H471)</f>
        <v>245189174.59999999</v>
      </c>
      <c r="I475" s="17">
        <f>SUM(I473,I471)</f>
        <v>421808746.63</v>
      </c>
      <c r="J475" s="17">
        <f t="shared" si="44"/>
        <v>61297293.649999999</v>
      </c>
      <c r="K475" s="17">
        <f t="shared" si="44"/>
        <v>33727298.850000016</v>
      </c>
      <c r="L475" s="19">
        <f t="shared" si="44"/>
        <v>380098370.00000006</v>
      </c>
    </row>
    <row r="476" spans="1:12" x14ac:dyDescent="0.2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31"/>
    </row>
  </sheetData>
  <autoFilter ref="A1:L469">
    <sortState ref="A2:L469">
      <sortCondition ref="C1:C469"/>
    </sortState>
  </autoFilter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C1-2017</vt:lpstr>
      <vt:lpstr>'C1-2017'!Zone_d_impression</vt:lpstr>
    </vt:vector>
  </TitlesOfParts>
  <Company>MSS DGOS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dmariolle</dc:creator>
  <cp:lastModifiedBy>laure.maillant</cp:lastModifiedBy>
  <cp:lastPrinted>2017-03-10T09:42:45Z</cp:lastPrinted>
  <dcterms:created xsi:type="dcterms:W3CDTF">2014-12-15T11:01:31Z</dcterms:created>
  <dcterms:modified xsi:type="dcterms:W3CDTF">2017-06-01T14:42:35Z</dcterms:modified>
</cp:coreProperties>
</file>